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74" documentId="120_S{2AC9BD13-BADA-5192-A53E-5A8FF88502F6}" xr6:coauthVersionLast="47" xr6:coauthVersionMax="47" xr10:uidLastSave="{93F6352D-066E-481C-A73E-719A25A0C2C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3" i="9"/>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<sst xmlns="http://schemas.openxmlformats.org/spreadsheetml/2006/main" count="180285" uniqueCount="39126">
  <si>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</si>
  <si>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</si>
  <si>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</si>
  <si>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</si>
  <si>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</si>
  <si>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</si>
  <si>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</si>
  <si>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</si>
  <si>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</si>
  <si>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</si>
  <si>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</si>
  <si>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</si>
  <si>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</si>
  <si>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</si>
  <si>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</si>
  <si>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</si>
  <si>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</si>
  <si>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</si>
  <si>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</si>
  <si>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</si>
  <si>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</si>
  <si>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</si>
  <si>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</si>
  <si>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</si>
  <si>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</si>
  <si>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</si>
  <si>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</si>
  <si>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</si>
  <si>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</si>
  <si>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</si>
  <si>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</si>
  <si>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</si>
  <si>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</si>
  <si>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</si>
  <si>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</si>
  <si>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</si>
  <si>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</si>
  <si>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</si>
  <si>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</si>
  <si>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</si>
  <si>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</si>
  <si>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</si>
  <si>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</si>
  <si>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</si>
  <si>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</si>
  <si>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</si>
  <si>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</si>
  <si>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</si>
  <si>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</si>
  <si>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</si>
  <si>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</si>
  <si>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</si>
  <si>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</si>
  <si>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</si>
  <si>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</si>
  <si>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</si>
  <si>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</si>
  <si>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</si>
  <si>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</si>
  <si>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</si>
  <si>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</si>
  <si>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</si>
  <si>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</si>
  <si>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</si>
  <si>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</si>
  <si>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</si>
  <si>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</si>
  <si>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</si>
  <si>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</si>
  <si>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</si>
  <si>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</si>
  <si>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</si>
  <si>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</si>
  <si>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</si>
  <si>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</si>
  <si>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</si>
  <si>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</si>
  <si>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</si>
  <si>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</si>
  <si>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</si>
  <si>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</si>
  <si>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</si>
  <si>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</si>
  <si>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</si>
  <si>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</si>
  <si>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</si>
  <si>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</si>
  <si>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</si>
  <si>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</si>
  <si>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</si>
  <si>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</si>
  <si>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</si>
  <si>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</si>
  <si>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</si>
  <si>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</si>
  <si>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</si>
  <si>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</si>
  <si>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</si>
  <si>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</si>
  <si>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</si>
  <si>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</si>
  <si>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</si>
  <si>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</si>
  <si>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</si>
  <si>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</si>
  <si>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</si>
  <si>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</si>
  <si>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</si>
  <si>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</si>
  <si>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</si>
  <si>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</si>
  <si>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</si>
  <si>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</si>
  <si>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</si>
  <si>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</si>
  <si>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</si>
  <si>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</si>
  <si>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</si>
  <si>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</si>
  <si>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</si>
  <si>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</si>
  <si>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</si>
  <si>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</si>
  <si>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</si>
  <si>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</si>
  <si>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</si>
  <si>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</si>
  <si>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</si>
  <si>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</si>
  <si>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</si>
  <si>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</si>
  <si>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</si>
  <si>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</si>
  <si>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</si>
  <si>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</si>
  <si>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</si>
  <si>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</si>
  <si>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</si>
  <si>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</si>
  <si>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</si>
  <si>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</si>
  <si>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</si>
  <si>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</si>
  <si>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</si>
  <si>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</si>
  <si>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</si>
  <si>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</si>
  <si>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</si>
  <si>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</si>
  <si>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</si>
  <si>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</si>
  <si>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</si>
  <si>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</si>
  <si>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</si>
  <si>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</si>
  <si>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</si>
  <si>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</si>
  <si>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</si>
  <si>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</si>
  <si>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</si>
  <si>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</si>
  <si>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</si>
  <si>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</si>
  <si>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</si>
  <si>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</si>
  <si>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</si>
  <si>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</si>
  <si>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</si>
  <si>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</si>
  <si>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</si>
  <si>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</si>
  <si>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</si>
  <si>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</si>
  <si>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</si>
  <si>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</si>
  <si>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</si>
  <si>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</si>
  <si>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</si>
  <si>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</si>
  <si>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</si>
  <si>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</si>
  <si>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</si>
  <si>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</si>
  <si>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</si>
  <si>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</si>
  <si>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</si>
  <si>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</si>
  <si>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</si>
  <si>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</si>
  <si>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</si>
  <si>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</si>
  <si>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</si>
  <si>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</si>
  <si>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</si>
  <si>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</si>
  <si>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</si>
  <si>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</si>
  <si>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</si>
  <si>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</si>
  <si>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</si>
  <si>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</si>
  <si>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</si>
  <si>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</si>
  <si>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</si>
  <si>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</si>
  <si>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</si>
  <si>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</si>
  <si>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</si>
  <si>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</si>
  <si>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</si>
  <si>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</si>
  <si>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</si>
  <si>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</si>
  <si>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</si>
  <si>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</si>
  <si>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</si>
  <si>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</si>
  <si>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</si>
  <si>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</si>
  <si>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</si>
  <si>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</si>
  <si>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</si>
  <si>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</si>
  <si>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</si>
  <si>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</si>
  <si>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</si>
  <si>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</si>
  <si>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</si>
  <si>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</si>
  <si>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</si>
  <si>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</si>
  <si>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</si>
  <si>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</si>
  <si>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</si>
  <si>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</si>
  <si>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</si>
  <si>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</si>
  <si>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</si>
  <si>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</si>
  <si>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</si>
  <si>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</si>
  <si>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</si>
  <si>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</si>
  <si>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</si>
  <si>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</si>
  <si>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</si>
  <si>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</si>
  <si>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</si>
  <si>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</si>
  <si>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</si>
  <si>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</si>
  <si>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</si>
  <si>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</si>
  <si>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</si>
  <si>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</si>
  <si>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</si>
  <si>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</si>
  <si>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</si>
  <si>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</si>
  <si>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</si>
  <si>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</si>
  <si>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</si>
  <si>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</si>
  <si>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</si>
  <si>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</si>
  <si>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</si>
  <si>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</si>
  <si>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</si>
  <si>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</si>
  <si>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</si>
  <si>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</si>
  <si>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</si>
  <si>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</si>
  <si>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</si>
  <si>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</si>
  <si>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</si>
  <si>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</si>
  <si>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</si>
  <si>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</si>
  <si>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</si>
  <si>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</si>
  <si>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</si>
  <si>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</si>
  <si>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</si>
  <si>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</si>
  <si>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</si>
  <si>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</si>
  <si>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</si>
  <si>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</si>
  <si>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</si>
  <si>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</si>
  <si>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</si>
  <si>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</si>
  <si>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</si>
  <si>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</si>
  <si>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</si>
  <si>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</si>
  <si>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</si>
  <si>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</si>
  <si>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</si>
  <si>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</si>
  <si>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</si>
  <si>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</si>
  <si>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</si>
  <si>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</si>
  <si>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</si>
  <si>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</si>
  <si>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</si>
  <si>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</si>
  <si>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</si>
  <si>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</si>
  <si>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</si>
  <si>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</si>
  <si>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</si>
  <si>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</si>
  <si>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</si>
  <si>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</si>
  <si>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</si>
  <si>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</si>
  <si>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</si>
  <si>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</si>
  <si>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</si>
  <si>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</si>
  <si>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</si>
  <si>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</si>
  <si>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</si>
  <si>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</si>
  <si>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</si>
  <si>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</si>
  <si>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</si>
  <si>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</si>
  <si>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</si>
  <si>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</si>
  <si>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</si>
  <si>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</si>
  <si>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</si>
  <si>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</si>
  <si>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</si>
  <si>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</si>
  <si>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</si>
  <si>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</si>
  <si>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</si>
  <si>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</si>
  <si>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</si>
  <si>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</si>
  <si>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</si>
  <si>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</si>
  <si>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</si>
  <si>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</si>
  <si>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</si>
  <si>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</si>
  <si>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</si>
  <si>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</si>
  <si>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</si>
  <si>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</si>
  <si>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</si>
  <si>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</si>
  <si>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</si>
  <si>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</si>
  <si>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</si>
  <si>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</si>
  <si>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</si>
  <si>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</si>
  <si>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</si>
  <si>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</si>
  <si>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</si>
  <si>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</si>
  <si>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</si>
  <si>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</si>
  <si>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</si>
  <si>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</si>
  <si>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</si>
  <si>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</si>
  <si>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</si>
  <si>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</si>
  <si>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</si>
  <si>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</si>
  <si>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</si>
  <si>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</si>
  <si>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</si>
  <si>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</si>
  <si>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</si>
  <si>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</si>
  <si>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</si>
  <si>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</si>
  <si>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</si>
  <si>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</si>
  <si>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</si>
  <si>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</si>
  <si>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</si>
  <si>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</si>
  <si>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</si>
  <si>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</si>
  <si>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</si>
  <si>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</si>
  <si>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</si>
  <si>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</si>
  <si>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</si>
  <si>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</si>
  <si>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</si>
  <si>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</si>
  <si>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</si>
  <si>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</si>
  <si>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</si>
  <si>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</si>
  <si>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</si>
  <si>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</si>
  <si>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</si>
  <si>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</si>
  <si>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</si>
  <si>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</si>
  <si>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</si>
  <si>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</si>
  <si>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</si>
  <si>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</si>
  <si>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</si>
  <si>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</si>
  <si>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</si>
  <si>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</si>
  <si>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</si>
  <si>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</si>
  <si>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</si>
  <si>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</si>
  <si>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</si>
  <si>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</si>
  <si>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</si>
  <si>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</si>
  <si>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</si>
  <si>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</si>
  <si>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</si>
  <si>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</si>
  <si>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</si>
  <si>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</si>
  <si>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</si>
  <si>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</si>
  <si>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</si>
  <si>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</si>
  <si>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</si>
  <si>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</si>
  <si>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</si>
  <si>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</si>
  <si>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</si>
  <si>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</si>
  <si>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</si>
  <si>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</si>
  <si>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</si>
  <si>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</si>
  <si>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</si>
  <si>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</si>
  <si>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</si>
  <si>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</si>
  <si>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</si>
  <si>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</si>
  <si>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</si>
  <si>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</si>
  <si>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</si>
  <si>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</si>
  <si>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</si>
  <si>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</si>
  <si>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</si>
  <si>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</si>
  <si>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</si>
  <si>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</si>
  <si>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</si>
  <si>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</si>
  <si>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</si>
  <si>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</si>
  <si>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</si>
  <si>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</si>
  <si>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</si>
  <si>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</si>
  <si>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</si>
  <si>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</si>
  <si>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</si>
  <si>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</si>
  <si>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</si>
  <si>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</si>
  <si>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</si>
  <si>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</si>
  <si>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</si>
  <si>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</si>
  <si>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</si>
  <si>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</si>
  <si>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</si>
  <si>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</si>
  <si>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</si>
  <si>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</si>
  <si>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</si>
  <si>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</si>
  <si>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</si>
  <si>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</si>
  <si>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</si>
  <si>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</si>
  <si>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</si>
  <si>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</si>
  <si>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</si>
  <si>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</si>
  <si>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</si>
  <si>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</si>
  <si>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</si>
  <si>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</si>
  <si>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</si>
  <si>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</si>
  <si>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</si>
  <si>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</si>
  <si>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</si>
  <si>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</si>
  <si>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</si>
  <si>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</si>
  <si>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</si>
  <si>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</si>
  <si>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</si>
  <si>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</si>
  <si>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</si>
  <si>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</si>
  <si>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</si>
  <si>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</si>
  <si>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</si>
  <si>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</si>
  <si>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</si>
  <si>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</si>
  <si>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</si>
  <si>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</si>
  <si>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</si>
  <si>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</si>
  <si>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</si>
  <si>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</si>
  <si>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</si>
  <si>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</si>
  <si>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</si>
  <si>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</si>
  <si>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</si>
  <si>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</si>
  <si>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</si>
  <si>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</si>
  <si>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</si>
  <si>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</si>
  <si>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</si>
  <si>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</si>
  <si>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</si>
  <si>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</si>
  <si>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</si>
  <si>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</si>
  <si>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</si>
  <si>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</si>
  <si>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</si>
  <si>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</si>
  <si>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</si>
  <si>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</si>
  <si>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</si>
  <si>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</si>
  <si>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</si>
  <si>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</si>
  <si>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</si>
  <si>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</si>
  <si>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</si>
  <si>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</si>
  <si>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</si>
  <si>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</si>
  <si>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</si>
  <si>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</si>
  <si>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</si>
  <si>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</si>
  <si>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</si>
  <si>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</si>
  <si>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</si>
  <si>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</si>
  <si>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</si>
  <si>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</si>
  <si>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</si>
  <si>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</si>
  <si>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</si>
  <si>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</si>
  <si>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</si>
  <si>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</si>
  <si>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</si>
  <si>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</si>
  <si>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</si>
  <si>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</si>
  <si>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</si>
  <si>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</si>
  <si>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</si>
  <si>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</si>
  <si>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</si>
  <si>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</si>
  <si>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</si>
  <si>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</si>
  <si>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</si>
  <si>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</si>
  <si>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</si>
  <si>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</si>
  <si>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</si>
  <si>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</si>
  <si>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</si>
  <si>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</si>
  <si>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</si>
  <si>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</si>
  <si>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</si>
  <si>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</si>
  <si>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</si>
  <si>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</si>
  <si>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</si>
  <si>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</si>
  <si>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</si>
  <si>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</si>
  <si>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</si>
  <si>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</si>
  <si>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</si>
  <si>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</si>
  <si>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</si>
  <si>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</si>
  <si>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</si>
  <si>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</si>
  <si>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</si>
  <si>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</si>
  <si>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</si>
  <si>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</si>
  <si>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</si>
  <si>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</si>
  <si>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</si>
  <si>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</si>
  <si>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</si>
  <si>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</si>
  <si>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</si>
  <si>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</si>
  <si>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</si>
  <si>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</si>
  <si>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</si>
  <si>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</si>
  <si>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</si>
  <si>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</si>
  <si>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</si>
  <si>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</si>
  <si>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</si>
  <si>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</si>
  <si>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</si>
  <si>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</si>
  <si>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</si>
  <si>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</si>
  <si>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</si>
  <si>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</si>
  <si>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</si>
  <si>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</si>
  <si>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</si>
  <si>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</si>
  <si>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</si>
  <si>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</si>
  <si>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</si>
  <si>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</si>
  <si>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</si>
  <si>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</si>
  <si>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</si>
  <si>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</si>
  <si>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</si>
  <si>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</si>
  <si>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</si>
  <si>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</si>
  <si>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</si>
  <si>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</si>
  <si>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</si>
  <si>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</si>
  <si>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</si>
  <si>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</si>
  <si>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</si>
  <si>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</si>
  <si>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</si>
  <si>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</si>
  <si>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</si>
  <si>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</si>
  <si>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</si>
  <si>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</si>
  <si>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</si>
  <si>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</si>
  <si>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</si>
  <si>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</si>
  <si>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</si>
  <si>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</si>
  <si>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</si>
  <si>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</si>
  <si>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</si>
  <si>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</si>
  <si>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</si>
  <si>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</si>
  <si>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</si>
  <si>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</si>
  <si>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</si>
  <si>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</si>
  <si>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</si>
  <si>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</si>
  <si>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</si>
  <si>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</si>
  <si>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</si>
  <si>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</si>
  <si>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</si>
  <si>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</si>
  <si>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</si>
  <si>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</si>
  <si>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</si>
  <si>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</si>
  <si>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</si>
  <si>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</si>
  <si>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</si>
  <si>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</si>
  <si>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</si>
  <si>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</si>
  <si>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</si>
  <si>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</si>
  <si>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</si>
  <si>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</si>
  <si>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</si>
  <si>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</si>
  <si>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</si>
  <si>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</si>
  <si>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</si>
  <si>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</si>
  <si>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</si>
  <si>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</si>
  <si>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</si>
  <si>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</si>
  <si>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</si>
  <si>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</si>
  <si>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</si>
  <si>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</si>
  <si>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</si>
  <si>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</si>
  <si>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</si>
  <si>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</si>
  <si>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</si>
  <si>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</si>
  <si>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</si>
  <si>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</si>
  <si>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</si>
  <si>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</si>
  <si>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</si>
  <si>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</si>
  <si>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</si>
  <si>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</si>
  <si>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</si>
  <si>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</si>
  <si>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</si>
  <si>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</si>
  <si>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</si>
  <si>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</si>
  <si>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</si>
  <si>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</si>
  <si>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</si>
  <si>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</si>
  <si>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</si>
  <si>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</si>
  <si>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</si>
  <si>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</si>
  <si>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</si>
  <si>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</si>
  <si>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</si>
  <si>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</si>
  <si>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</si>
  <si>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</si>
  <si>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</si>
  <si>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</si>
  <si>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</si>
  <si>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</si>
  <si>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</si>
  <si>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</si>
  <si>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</si>
  <si>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</si>
  <si>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</si>
  <si>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</si>
  <si>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</si>
  <si>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</si>
  <si>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</si>
  <si>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</si>
  <si>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</si>
  <si>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</si>
  <si>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</si>
  <si>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</si>
  <si>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</si>
  <si>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</si>
  <si>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</si>
  <si>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</si>
  <si>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</si>
  <si>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</si>
  <si>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</si>
  <si>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</si>
  <si>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</si>
  <si>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</si>
  <si>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</si>
  <si>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</si>
  <si>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</si>
  <si>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</si>
  <si>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</si>
  <si>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</si>
  <si>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</si>
  <si>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</si>
  <si>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</si>
  <si>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</si>
  <si>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</si>
  <si>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</si>
  <si>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</si>
  <si>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</si>
  <si>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</si>
  <si>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</si>
  <si>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</si>
  <si>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</si>
  <si>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</si>
  <si>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</si>
  <si>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</si>
  <si>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</si>
  <si>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</si>
  <si>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</si>
  <si>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</si>
  <si>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</si>
  <si>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</si>
  <si>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</si>
  <si>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</si>
  <si>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</si>
  <si>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</si>
  <si>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</si>
  <si>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</si>
  <si>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</si>
  <si>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</si>
  <si>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</si>
  <si>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</si>
  <si>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</si>
  <si>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</si>
  <si>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</si>
  <si>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</si>
  <si>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</si>
  <si>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</si>
  <si>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</si>
  <si>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</si>
  <si>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</si>
  <si>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</si>
  <si>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</si>
  <si>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</si>
  <si>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</si>
  <si>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</si>
  <si>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</si>
  <si>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</si>
  <si>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</si>
  <si>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</si>
  <si>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</si>
  <si>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</si>
  <si>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</si>
  <si>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</si>
  <si>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</si>
  <si>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</si>
  <si>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</si>
  <si>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</si>
  <si>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</si>
  <si>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</si>
  <si>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</si>
  <si>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</si>
  <si>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</si>
  <si>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</si>
  <si>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</si>
  <si>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</si>
  <si>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</si>
  <si>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</si>
  <si>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</si>
  <si>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</si>
  <si>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</si>
  <si>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</si>
  <si>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</si>
  <si>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</si>
  <si>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</si>
  <si>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</si>
  <si>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</si>
  <si>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</si>
  <si>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</si>
  <si>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</si>
  <si>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</si>
  <si>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</si>
  <si>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</si>
  <si>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</si>
  <si>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</si>
  <si>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</si>
  <si>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</si>
  <si>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</si>
  <si>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</si>
  <si>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</si>
  <si>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</si>
  <si>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</si>
  <si>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</si>
  <si>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</si>
  <si>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</si>
  <si>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</si>
  <si>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</si>
  <si>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</si>
  <si>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</si>
  <si>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</si>
  <si>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</si>
  <si>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</si>
  <si>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</si>
  <si>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</si>
  <si>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</si>
  <si>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</si>
  <si>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</si>
  <si>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</si>
  <si>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</si>
  <si>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</si>
  <si>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</si>
  <si>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</si>
  <si>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</si>
  <si>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</si>
  <si>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</si>
  <si>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</si>
  <si>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</si>
  <si>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</si>
  <si>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</si>
  <si>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</si>
  <si>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</si>
  <si>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</si>
  <si>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</si>
  <si>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</si>
  <si>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</si>
  <si>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</si>
  <si>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</si>
  <si>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</si>
  <si>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</si>
  <si>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</si>
  <si>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</si>
  <si>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</si>
  <si>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</si>
  <si>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</si>
  <si>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</si>
  <si>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</si>
  <si>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</si>
  <si>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</si>
  <si>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</si>
  <si>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</si>
  <si>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</si>
  <si>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</si>
  <si>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</si>
  <si>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</si>
  <si>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</si>
  <si>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</si>
  <si>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</si>
  <si>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</si>
  <si>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</si>
  <si>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</si>
  <si>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</si>
  <si>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</si>
  <si>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</si>
  <si>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</si>
  <si>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</si>
  <si>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</si>
  <si>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</si>
  <si>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</si>
  <si>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</si>
  <si>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</si>
  <si>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</si>
  <si>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</si>
  <si>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</si>
  <si>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</si>
  <si>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</si>
  <si>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</si>
  <si>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</si>
  <si>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</si>
  <si>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</si>
  <si>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</si>
  <si>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</si>
  <si>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</si>
  <si>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</si>
  <si>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</si>
  <si>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</si>
  <si>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</si>
  <si>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</si>
  <si>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</si>
  <si>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</si>
  <si>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</si>
  <si>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</si>
  <si>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</si>
  <si>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</si>
  <si>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</si>
  <si>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</si>
  <si>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</si>
  <si>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</si>
  <si>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</si>
  <si>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</si>
  <si>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</si>
  <si>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</si>
  <si>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</si>
  <si>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</si>
  <si>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</si>
  <si>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</si>
  <si>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</si>
  <si>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</si>
  <si>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</si>
  <si>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</si>
  <si>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</si>
  <si>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</si>
  <si>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</si>
  <si>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</si>
  <si>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</si>
  <si>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</si>
  <si>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</si>
  <si>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</si>
  <si>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</si>
  <si>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</si>
  <si>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</si>
  <si>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</si>
  <si>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</si>
  <si>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</si>
  <si>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</si>
  <si>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</si>
  <si>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</si>
  <si>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</si>
  <si>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</si>
  <si>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</si>
  <si>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</si>
  <si>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</si>
  <si>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</si>
  <si>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</si>
  <si>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</si>
  <si>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</si>
  <si>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</si>
  <si>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</si>
  <si>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</si>
  <si>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</si>
  <si>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</si>
  <si>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</si>
  <si>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</si>
  <si>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</si>
  <si>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</si>
  <si>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</si>
  <si>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</si>
  <si>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</si>
  <si>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</si>
  <si>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</si>
  <si>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</si>
  <si>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</si>
  <si>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</si>
  <si>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</si>
  <si>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</si>
  <si>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</si>
  <si>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</si>
  <si>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</si>
  <si>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</si>
  <si>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</si>
  <si>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</si>
  <si>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</si>
  <si>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</si>
  <si>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</si>
  <si>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</si>
  <si>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</si>
  <si>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</si>
  <si>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</si>
  <si>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</si>
  <si>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</si>
  <si>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</si>
  <si>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</si>
  <si>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</si>
  <si>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</si>
  <si>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</si>
  <si>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</si>
  <si>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</si>
  <si>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</si>
  <si>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</si>
  <si>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</si>
  <si>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</si>
  <si>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</si>
  <si>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</si>
  <si>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</si>
  <si>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</si>
  <si>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</si>
  <si>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</si>
  <si>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</si>
  <si>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</si>
  <si>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</si>
  <si>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</si>
  <si>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</si>
  <si>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</si>
  <si>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</si>
  <si>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</si>
  <si>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</si>
  <si>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</si>
  <si>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</si>
  <si>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</si>
  <si>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</si>
  <si>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</si>
  <si>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</si>
  <si>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</si>
  <si>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</si>
  <si>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</si>
  <si>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</si>
  <si>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</si>
  <si>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</si>
  <si>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</si>
  <si>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</si>
  <si>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</si>
  <si>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</si>
  <si>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</si>
  <si>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</si>
  <si>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</si>
  <si>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</si>
  <si>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</si>
  <si>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</si>
  <si>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</si>
  <si>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</si>
  <si>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</si>
  <si>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</si>
  <si>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</si>
  <si>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</si>
  <si>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</si>
  <si>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</si>
  <si>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</si>
  <si>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</si>
  <si>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</si>
  <si>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</si>
  <si>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</si>
  <si>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</si>
  <si>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</si>
  <si>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</si>
  <si>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</si>
  <si>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</si>
  <si>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</si>
  <si>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</si>
  <si>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</si>
  <si>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</si>
  <si>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</si>
  <si>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</si>
  <si>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</si>
  <si>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</si>
  <si>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</si>
  <si>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</si>
  <si>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</si>
  <si>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</si>
  <si>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</si>
  <si>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</si>
  <si>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</si>
  <si>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</si>
  <si>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</si>
  <si>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</si>
  <si>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</si>
  <si>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</si>
  <si>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</si>
  <si>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</si>
  <si>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</si>
  <si>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</si>
  <si>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</si>
  <si>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</si>
  <si>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</si>
  <si>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</si>
  <si>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</si>
  <si>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</si>
  <si>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</si>
  <si>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</si>
  <si>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</si>
  <si>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</si>
  <si>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</si>
  <si>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</si>
  <si>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</si>
  <si>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</si>
  <si>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</si>
  <si>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</si>
  <si>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</si>
  <si>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</si>
  <si>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</si>
  <si>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</si>
  <si>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</si>
  <si>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</si>
  <si>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</si>
  <si>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</si>
  <si>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</si>
  <si>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</si>
  <si>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</si>
  <si>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</si>
  <si>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</si>
  <si>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</si>
  <si>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</si>
  <si>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</si>
  <si>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</si>
  <si>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</si>
  <si>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</si>
  <si>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</si>
  <si>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</si>
  <si>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</si>
  <si>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</si>
  <si>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</si>
  <si>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</si>
  <si>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</si>
  <si>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</si>
  <si>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</si>
  <si>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</si>
  <si>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</si>
  <si>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</si>
  <si>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</si>
  <si>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</si>
  <si>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</si>
  <si>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</si>
  <si>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</si>
  <si>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</si>
  <si>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</si>
  <si>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</si>
  <si>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</si>
  <si>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</si>
  <si>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</si>
  <si>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</si>
  <si>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</si>
  <si>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</si>
  <si>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</si>
  <si>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</si>
  <si>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</si>
  <si>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</si>
  <si>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</si>
  <si>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</si>
  <si>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</si>
  <si>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</si>
  <si>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</si>
  <si>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</si>
  <si>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</si>
  <si>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</si>
  <si>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</si>
  <si>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</si>
  <si>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</si>
  <si>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</si>
  <si>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</si>
  <si>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</si>
  <si>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</si>
  <si>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</si>
  <si>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</si>
  <si>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</si>
  <si>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</si>
  <si>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</si>
  <si>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</si>
  <si>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</si>
  <si>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</si>
  <si>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</si>
  <si>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</si>
  <si>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</si>
  <si>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</si>
  <si>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</si>
  <si>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</si>
  <si>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</si>
  <si>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</si>
  <si>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</si>
  <si>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</si>
  <si>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</si>
  <si>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</si>
  <si>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</si>
  <si>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</si>
  <si>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</si>
  <si>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</si>
  <si>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</si>
  <si>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</si>
  <si>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</si>
  <si>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</si>
  <si>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</si>
  <si>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</si>
  <si>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</si>
  <si>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</si>
  <si>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</si>
  <si>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</si>
  <si>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</si>
  <si>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</si>
  <si>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</si>
  <si>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</si>
  <si>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</si>
  <si>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</si>
  <si>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</si>
  <si>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</si>
  <si>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</si>
  <si>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</si>
  <si>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</si>
  <si>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</si>
  <si>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</si>
  <si>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</si>
  <si>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</si>
  <si>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</si>
  <si>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</si>
  <si>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</si>
  <si>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</si>
  <si>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</si>
  <si>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</si>
  <si>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</si>
  <si>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</si>
  <si>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</si>
  <si>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</si>
  <si>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</si>
  <si>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</si>
  <si>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</si>
  <si>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</si>
  <si>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</si>
  <si>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</si>
  <si>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</si>
  <si>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</si>
  <si>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</si>
  <si>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</si>
  <si>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</si>
  <si>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</si>
  <si>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</si>
  <si>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</si>
  <si>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</si>
  <si>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</si>
  <si>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</si>
  <si>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</si>
  <si>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</si>
  <si>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</si>
  <si>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</si>
  <si>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</si>
  <si>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</si>
  <si>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</si>
  <si>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</si>
  <si>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</si>
  <si>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</si>
  <si>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</si>
  <si>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</si>
  <si>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</si>
  <si>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</si>
  <si>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</si>
  <si>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</si>
  <si>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</si>
  <si>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</si>
  <si>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</si>
  <si>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</si>
  <si>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</si>
  <si>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</si>
  <si>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</si>
  <si>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</si>
  <si>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</si>
  <si>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</si>
  <si>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</si>
  <si>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</si>
  <si>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</si>
  <si>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</si>
  <si>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</si>
  <si>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</si>
  <si>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</si>
  <si>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</si>
  <si>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</si>
  <si>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</si>
  <si>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</si>
  <si>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</si>
  <si>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</si>
  <si>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</si>
  <si>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</si>
  <si>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</si>
  <si>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</si>
  <si>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</si>
  <si>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</si>
  <si>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</si>
  <si>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</si>
  <si>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</si>
  <si>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</si>
  <si>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</si>
  <si>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</si>
  <si>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</si>
  <si>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</si>
  <si>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</si>
  <si>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</si>
  <si>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</si>
  <si>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</si>
  <si>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</si>
  <si>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</si>
  <si>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</si>
  <si>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</si>
  <si>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</si>
  <si>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</si>
  <si>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</si>
  <si>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</si>
  <si>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</si>
  <si>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</si>
  <si>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</si>
  <si>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</si>
  <si>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</si>
  <si>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</si>
  <si>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</si>
  <si>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</si>
  <si>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</si>
  <si>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</si>
  <si>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</si>
  <si>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</si>
  <si>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</si>
  <si>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</si>
  <si>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</si>
  <si>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</si>
  <si>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</si>
  <si>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</si>
  <si>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</si>
  <si>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</si>
  <si>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</si>
  <si>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</si>
  <si>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</si>
  <si>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</si>
  <si>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</si>
  <si>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</si>
  <si>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</si>
  <si>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</si>
  <si>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</si>
  <si>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</si>
  <si>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</si>
  <si>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</si>
  <si>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</si>
  <si>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</si>
  <si>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</si>
  <si>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</si>
  <si>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</si>
  <si>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</si>
  <si>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</si>
  <si>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</si>
  <si>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</si>
  <si>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</si>
  <si>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</si>
  <si>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</si>
  <si>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</si>
  <si>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</si>
  <si>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</si>
  <si>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</si>
  <si>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</si>
  <si>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</si>
  <si>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</si>
  <si>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</si>
  <si>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</si>
  <si>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</si>
  <si>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</si>
  <si>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</si>
  <si>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</si>
  <si>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</si>
  <si>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</si>
  <si>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</si>
  <si>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</si>
  <si>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</si>
  <si>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</si>
  <si>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</si>
  <si>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</si>
  <si>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</si>
  <si>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</si>
  <si>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</si>
  <si>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</si>
  <si>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</si>
  <si>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</si>
  <si>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</si>
  <si>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</si>
  <si>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</si>
  <si>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</si>
  <si>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</si>
  <si>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</si>
  <si>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</si>
  <si>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</si>
  <si>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</si>
  <si>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</si>
  <si>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</si>
  <si>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</si>
  <si>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</si>
  <si>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</si>
  <si>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</si>
  <si>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</si>
  <si>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</si>
  <si>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</si>
  <si>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</si>
  <si>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</si>
  <si>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</si>
  <si>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</si>
  <si>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</si>
  <si>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</si>
  <si>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</si>
  <si>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</si>
  <si>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</si>
  <si>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</si>
  <si>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</si>
  <si>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</si>
  <si>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</si>
  <si>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</si>
  <si>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</si>
  <si>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</si>
  <si>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</si>
  <si>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</si>
  <si>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</si>
  <si>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</si>
  <si>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</si>
  <si>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</si>
  <si>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</si>
  <si>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</si>
  <si>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</si>
  <si>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</si>
  <si>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</si>
  <si>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</si>
  <si>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</si>
  <si>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</si>
  <si>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</si>
  <si>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</si>
  <si>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</si>
  <si>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</si>
  <si>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</si>
  <si>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</si>
  <si>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</si>
  <si>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</si>
  <si>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</si>
  <si>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</si>
  <si>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</si>
  <si>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</si>
  <si>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</si>
  <si>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</si>
  <si>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</si>
  <si>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</si>
  <si>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</si>
  <si>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</si>
  <si>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</si>
  <si>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</si>
  <si>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</si>
  <si>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</si>
  <si>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</si>
  <si>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</si>
  <si>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</si>
  <si>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</si>
  <si>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</si>
  <si>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</si>
  <si>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</si>
  <si>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</si>
  <si>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</si>
  <si>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</si>
  <si>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</si>
  <si>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</si>
  <si>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</si>
  <si>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</si>
  <si>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</si>
  <si>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</si>
  <si>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</si>
  <si>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</si>
  <si>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</si>
  <si>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</si>
  <si>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</si>
  <si>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</si>
  <si>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</si>
  <si>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</si>
  <si>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</si>
  <si>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</si>
  <si>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</si>
  <si>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</si>
  <si>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</si>
  <si>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</si>
  <si>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</si>
  <si>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</si>
  <si>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</si>
  <si>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</si>
  <si>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</si>
  <si>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</si>
  <si>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</si>
  <si>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</si>
  <si>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</si>
  <si>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</si>
  <si>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</si>
  <si>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</si>
  <si>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</si>
  <si>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</si>
  <si>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</si>
  <si>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</si>
  <si>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</si>
  <si>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</si>
  <si>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</si>
  <si>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</si>
  <si>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</si>
  <si>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</si>
  <si>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</si>
  <si>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</si>
  <si>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</si>
  <si>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</si>
  <si>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</si>
  <si>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</si>
  <si>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</si>
  <si>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</si>
  <si>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</si>
  <si>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</si>
  <si>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</si>
  <si>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</si>
  <si>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</si>
  <si>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</si>
  <si>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</si>
  <si>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</si>
  <si>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</si>
  <si>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</si>
  <si>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</si>
  <si>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</si>
  <si>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</si>
  <si>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</si>
  <si>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</si>
  <si>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</si>
  <si>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</si>
  <si>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</si>
  <si>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</si>
  <si>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</si>
  <si>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</si>
  <si>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</si>
  <si>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</si>
  <si>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</si>
  <si>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</si>
  <si>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</si>
  <si>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</si>
  <si>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</si>
  <si>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</si>
  <si>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</si>
  <si>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</si>
  <si>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</si>
  <si>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</si>
  <si>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</si>
  <si>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</si>
  <si>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</si>
  <si>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</si>
  <si>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</si>
  <si>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</si>
  <si>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</si>
  <si>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</si>
  <si>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</si>
  <si>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</si>
  <si>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</si>
  <si>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</si>
  <si>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</si>
  <si>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</si>
  <si>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</si>
  <si>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</si>
  <si>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</si>
  <si>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</si>
  <si>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</si>
  <si>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</si>
  <si>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</si>
  <si>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</si>
  <si>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</si>
  <si>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</si>
  <si>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</si>
  <si>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</si>
  <si>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</si>
  <si>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</si>
  <si>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</si>
  <si>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</si>
  <si>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</si>
  <si>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</si>
  <si>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</si>
  <si>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</si>
  <si>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</si>
  <si>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</si>
  <si>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</si>
  <si>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</si>
  <si>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</si>
  <si>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</si>
  <si>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</si>
  <si>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</si>
  <si>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</si>
  <si>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</si>
  <si>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</si>
  <si>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</si>
  <si>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</si>
  <si>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</si>
  <si>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</si>
  <si>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</si>
  <si>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</si>
  <si>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</si>
  <si>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</si>
  <si>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</si>
  <si>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</si>
  <si>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</si>
  <si>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</si>
  <si>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</si>
  <si>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</si>
  <si>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</si>
  <si>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</si>
  <si>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</si>
  <si>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</si>
  <si>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</si>
  <si>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</si>
  <si>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</si>
  <si>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</si>
  <si>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</si>
  <si>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</si>
  <si>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</si>
  <si>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</si>
  <si>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</si>
  <si>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</si>
  <si>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</si>
  <si>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</si>
  <si>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</si>
  <si>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</si>
  <si>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</si>
  <si>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</si>
  <si>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</si>
  <si>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</si>
  <si>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</si>
  <si>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</si>
  <si>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</si>
  <si>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</si>
  <si>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</si>
  <si>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</si>
  <si>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</si>
  <si>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</si>
  <si>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</si>
  <si>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</si>
  <si>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</si>
  <si>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</si>
  <si>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</si>
  <si>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</si>
  <si>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</si>
  <si>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</si>
  <si>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</si>
  <si>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</si>
  <si>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</si>
  <si>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</si>
  <si>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</si>
  <si>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</si>
  <si>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</si>
  <si>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</si>
  <si>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</si>
  <si>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</si>
  <si>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</si>
  <si>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</si>
  <si>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</si>
  <si>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</si>
  <si>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</si>
  <si>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</si>
  <si>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</si>
  <si>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</si>
  <si>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</si>
  <si>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</si>
  <si>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</si>
  <si>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</si>
  <si>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</si>
  <si>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</si>
  <si>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</si>
  <si>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</si>
  <si>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</si>
  <si>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</si>
  <si>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</si>
  <si>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</si>
  <si>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</si>
  <si>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</si>
  <si>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</si>
  <si>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</si>
  <si>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</si>
  <si>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</si>
  <si>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</si>
  <si>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</si>
  <si>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</si>
  <si>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</si>
  <si>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</si>
  <si>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</si>
  <si>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</si>
  <si>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</si>
  <si>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</si>
  <si>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</si>
  <si>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</si>
  <si>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</si>
  <si>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</si>
  <si>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</si>
  <si>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</si>
  <si>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</si>
  <si>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</si>
  <si>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</si>
  <si>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</si>
  <si>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</si>
  <si>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</si>
  <si>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</si>
  <si>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</si>
  <si>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</si>
  <si>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</si>
  <si>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</si>
  <si>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</si>
  <si>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</si>
  <si>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</si>
  <si>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</si>
  <si>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</si>
  <si>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</si>
  <si>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</si>
  <si>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</si>
  <si>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</si>
  <si>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</si>
  <si>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</si>
  <si>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</si>
  <si>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</si>
  <si>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</si>
  <si>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</si>
  <si>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</si>
  <si>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</si>
  <si>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</si>
  <si>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</si>
  <si>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</si>
  <si>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</si>
  <si>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</si>
  <si>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</si>
  <si>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</si>
  <si>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</si>
  <si>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</si>
  <si>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</si>
  <si>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</si>
  <si>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</si>
  <si>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</si>
  <si>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</si>
  <si>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</si>
  <si>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</si>
  <si>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</si>
  <si>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</si>
  <si>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</si>
  <si>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</si>
  <si>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</si>
  <si>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</si>
  <si>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</si>
  <si>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</si>
  <si>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</si>
  <si>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</si>
  <si>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</si>
  <si>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</si>
  <si>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</si>
  <si>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</si>
  <si>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</si>
  <si>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</si>
  <si>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</si>
  <si>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</si>
  <si>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</si>
  <si>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</si>
  <si>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</si>
  <si>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</si>
  <si>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</si>
  <si>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</si>
  <si>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</si>
  <si>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</si>
  <si>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</si>
  <si>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</si>
  <si>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</si>
  <si>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</si>
  <si>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</si>
  <si>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</si>
  <si>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</si>
  <si>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</si>
  <si>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</si>
  <si>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</si>
  <si>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</si>
  <si>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</si>
  <si>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</si>
  <si>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</si>
  <si>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</si>
  <si>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</si>
  <si>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</si>
  <si>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</si>
  <si>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</si>
  <si>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</si>
  <si>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</si>
  <si>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</si>
  <si>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</si>
  <si>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</si>
  <si>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</si>
  <si>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</si>
  <si>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</si>
  <si>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</si>
  <si>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</si>
  <si>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</si>
  <si>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</si>
  <si>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</si>
  <si>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</si>
  <si>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</si>
  <si>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</si>
  <si>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</si>
  <si>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</si>
  <si>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</si>
  <si>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</si>
  <si>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</si>
  <si>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</si>
  <si>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</si>
  <si>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</si>
  <si>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</si>
  <si>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</si>
  <si>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</si>
  <si>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</si>
  <si>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</si>
  <si>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</si>
  <si>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</si>
  <si>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</si>
  <si>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</si>
  <si>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</si>
  <si>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</si>
  <si>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</si>
  <si>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</si>
  <si>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</si>
  <si>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</si>
  <si>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</si>
  <si>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</si>
  <si>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</si>
  <si>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</si>
  <si>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</si>
  <si>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</si>
  <si>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</si>
  <si>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</si>
  <si>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</si>
  <si>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</si>
  <si>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</si>
  <si>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</si>
  <si>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</si>
  <si>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</si>
  <si>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</si>
  <si>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</si>
  <si>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</si>
  <si>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</si>
  <si>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</si>
  <si>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</si>
  <si>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</si>
  <si>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</si>
  <si>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</si>
  <si>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</si>
  <si>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</si>
  <si>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</si>
  <si>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</si>
  <si>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</si>
  <si>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</si>
  <si>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</si>
  <si>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</si>
  <si>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</si>
  <si>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</si>
  <si>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</si>
  <si>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</si>
  <si>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</si>
  <si>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</si>
  <si>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</si>
  <si>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</si>
  <si>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</si>
  <si>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</si>
  <si>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</si>
  <si>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</si>
  <si>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</si>
  <si>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</si>
  <si>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</si>
  <si>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</si>
  <si>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</si>
  <si>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</si>
  <si>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</si>
  <si>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</si>
  <si>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</si>
  <si>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</si>
  <si>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</si>
  <si>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</si>
  <si>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</si>
  <si>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</si>
  <si>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</si>
  <si>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</si>
  <si>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</si>
  <si>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</si>
  <si>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</si>
  <si>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</si>
  <si>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</si>
  <si>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</si>
  <si>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</si>
  <si>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</si>
  <si>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</si>
  <si>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</si>
  <si>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</si>
  <si>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</si>
  <si>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</si>
  <si>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</si>
  <si>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</si>
  <si>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</si>
  <si>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</si>
  <si>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</si>
  <si>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</si>
  <si>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</si>
  <si>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</si>
  <si>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</si>
  <si>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</si>
  <si>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</si>
  <si>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</si>
  <si>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</si>
  <si>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</si>
  <si>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</si>
  <si>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</si>
  <si>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</si>
  <si>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</si>
  <si>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</si>
  <si>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</si>
  <si>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</si>
  <si>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</si>
  <si>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</si>
  <si>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</si>
  <si>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</si>
  <si>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</si>
  <si>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</si>
  <si>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</si>
  <si>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</si>
  <si>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</si>
  <si>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</si>
  <si>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</si>
  <si>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</si>
  <si>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</si>
  <si>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</si>
  <si>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</si>
  <si>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</si>
  <si>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</si>
  <si>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</si>
  <si>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</si>
  <si>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</si>
  <si>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</si>
  <si>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</si>
  <si>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</si>
  <si>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</si>
  <si>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</si>
  <si>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</si>
  <si>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</si>
  <si>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</si>
  <si>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</si>
  <si>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</si>
  <si>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</si>
  <si>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</si>
  <si>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</si>
  <si>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</si>
  <si>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</si>
  <si>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</si>
  <si>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</si>
  <si>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</si>
  <si>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</si>
  <si>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</si>
  <si>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</si>
  <si>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</si>
  <si>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</si>
  <si>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</si>
  <si>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</si>
  <si>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</si>
  <si>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</si>
  <si>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</si>
  <si>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</si>
  <si>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</si>
  <si>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</si>
  <si>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</si>
  <si>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</si>
  <si>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</si>
  <si>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</si>
  <si>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</si>
  <si>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</si>
  <si>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</si>
  <si>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</si>
  <si>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</si>
  <si>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</si>
  <si>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</si>
  <si>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</si>
  <si>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</si>
  <si>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</si>
  <si>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</si>
  <si>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</si>
  <si>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</si>
  <si>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</si>
  <si>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</si>
  <si>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</si>
  <si>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</si>
  <si>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</si>
  <si>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</si>
  <si>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</si>
  <si>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</si>
  <si>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</si>
  <si>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</si>
  <si>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</si>
  <si>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</si>
  <si>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</si>
  <si>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</si>
  <si>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</si>
  <si>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</si>
  <si>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</si>
  <si>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</si>
  <si>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</si>
  <si>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</si>
  <si>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</si>
  <si>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</si>
  <si>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</si>
  <si>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</si>
  <si>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</si>
  <si>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</si>
  <si>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</si>
  <si>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</si>
  <si>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</si>
  <si>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</si>
  <si>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</si>
  <si>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</si>
  <si>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</si>
  <si>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</si>
  <si>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</si>
  <si>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</si>
  <si>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</si>
  <si>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</si>
  <si>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</si>
  <si>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</si>
  <si>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</si>
  <si>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</si>
  <si>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</si>
  <si>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</si>
  <si>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</si>
  <si>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</si>
  <si>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</si>
  <si>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</si>
  <si>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</si>
  <si>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</si>
  <si>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</si>
  <si>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</si>
  <si>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</si>
  <si>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</si>
  <si>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</si>
  <si>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</si>
  <si>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</si>
  <si>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</si>
  <si>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</si>
  <si>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</si>
  <si>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</si>
  <si>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</si>
  <si>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</si>
  <si>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</si>
  <si>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</si>
  <si>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</si>
  <si>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</si>
  <si>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</si>
  <si>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</si>
  <si>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</si>
  <si>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</si>
  <si>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</si>
  <si>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</si>
  <si>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</si>
  <si>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</si>
  <si>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</si>
  <si>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</si>
  <si>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</si>
  <si>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</si>
  <si>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</si>
  <si>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</si>
  <si>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</si>
  <si>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</si>
  <si>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</si>
  <si>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</si>
  <si>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</si>
  <si>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</si>
  <si>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</si>
  <si>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</si>
  <si>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</si>
  <si>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</si>
  <si>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</si>
  <si>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</si>
  <si>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</si>
  <si>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</si>
  <si>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</si>
  <si>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</si>
  <si>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</si>
  <si>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</si>
  <si>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</si>
  <si>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</si>
  <si>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</si>
  <si>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</si>
  <si>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</si>
  <si>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</si>
  <si>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</si>
  <si>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</si>
  <si>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</si>
  <si>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</si>
  <si>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</si>
  <si>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</si>
  <si>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</si>
  <si>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</si>
  <si>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</si>
  <si>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</si>
  <si>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</si>
  <si>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</si>
  <si>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</si>
  <si>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</si>
  <si>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</si>
  <si>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</si>
  <si>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</si>
  <si>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</si>
  <si>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</si>
  <si>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</si>
  <si>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</si>
  <si>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</si>
  <si>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</si>
  <si>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</si>
  <si>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</si>
  <si>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</si>
  <si>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</si>
  <si>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</si>
  <si>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</si>
  <si>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</si>
  <si>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</si>
  <si>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</si>
  <si>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</si>
  <si>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</si>
  <si>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</si>
  <si>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</si>
  <si>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</si>
  <si>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</si>
  <si>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</si>
  <si>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</si>
  <si>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</si>
  <si>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</si>
  <si>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</si>
  <si>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</si>
  <si>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</si>
  <si>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</si>
  <si>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</si>
  <si>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</si>
  <si>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</si>
  <si>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</si>
  <si>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</si>
  <si>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</si>
  <si>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</si>
  <si>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</si>
  <si>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</si>
  <si>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</si>
  <si>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</si>
  <si>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</si>
  <si>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</si>
  <si>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</si>
  <si>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</si>
  <si>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</si>
  <si>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</si>
  <si>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</si>
  <si>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</si>
  <si>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</si>
  <si>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</si>
  <si>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</si>
  <si>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</si>
  <si>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</si>
  <si>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</si>
  <si>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</si>
  <si>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</si>
  <si>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</si>
  <si>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</si>
  <si>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</si>
  <si>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</si>
  <si>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</si>
  <si>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</si>
  <si>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</si>
  <si>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</si>
  <si>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</si>
  <si>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</si>
  <si>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</si>
  <si>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</si>
  <si>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</si>
  <si>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</si>
  <si>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</si>
  <si>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</si>
  <si>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</si>
  <si>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</si>
  <si>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</si>
  <si>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</si>
  <si>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</si>
  <si>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</si>
  <si>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</si>
  <si>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</si>
  <si>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</si>
  <si>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</si>
  <si>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</si>
  <si>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</si>
  <si>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</si>
  <si>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</si>
  <si>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</si>
  <si>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</si>
  <si>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</si>
  <si>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</si>
  <si>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</si>
  <si>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</si>
  <si>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</si>
  <si>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</si>
  <si>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</si>
  <si>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</si>
  <si>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</si>
  <si>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</si>
  <si>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</si>
  <si>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</si>
  <si>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</si>
  <si>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</si>
  <si>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</si>
  <si>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</si>
  <si>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</si>
  <si>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</si>
  <si>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</si>
  <si>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</si>
  <si>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</si>
  <si>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</si>
  <si>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</si>
  <si>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</si>
  <si>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</si>
  <si>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</si>
  <si>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</si>
  <si>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</si>
  <si>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</si>
  <si>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</si>
  <si>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</si>
  <si>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</si>
  <si>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</si>
  <si>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</si>
  <si>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</si>
  <si>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</si>
  <si>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</si>
  <si>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</si>
  <si>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</si>
  <si>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</si>
  <si>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</si>
  <si>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</si>
  <si>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</si>
  <si>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</si>
  <si>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</si>
  <si>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</si>
  <si>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</si>
  <si>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</si>
  <si>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</si>
  <si>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</si>
  <si>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</si>
  <si>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</si>
  <si>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</si>
  <si>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</si>
  <si>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</si>
  <si>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</si>
  <si>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</si>
  <si>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</si>
  <si>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</si>
  <si>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</si>
  <si>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</si>
  <si>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</si>
  <si>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</si>
  <si>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</si>
  <si>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</si>
  <si>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</si>
  <si>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</si>
  <si>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</si>
  <si>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</si>
  <si>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</si>
  <si>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</si>
  <si>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</si>
  <si>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</si>
  <si>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</si>
  <si>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</si>
  <si>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</si>
  <si>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</si>
  <si>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</si>
  <si>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</si>
  <si>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</si>
  <si>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</si>
  <si>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</si>
  <si>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</si>
  <si>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</si>
  <si>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</si>
  <si>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</si>
  <si>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</si>
  <si>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</si>
  <si>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</si>
  <si>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</si>
  <si>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</si>
  <si>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</si>
  <si>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</si>
  <si>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</si>
  <si>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</si>
  <si>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</si>
  <si>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</si>
  <si>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</si>
  <si>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</si>
  <si>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</si>
  <si>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</si>
  <si>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</si>
  <si>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</si>
  <si>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</si>
  <si>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</si>
  <si>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</si>
  <si>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</si>
  <si>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</si>
  <si>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</si>
  <si>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</si>
  <si>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</si>
  <si>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</si>
  <si>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</si>
  <si>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</si>
  <si>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</si>
  <si>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</si>
  <si>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</si>
  <si>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</si>
  <si>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</si>
  <si>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</si>
  <si>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</si>
  <si>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</si>
  <si>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</si>
  <si>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</si>
  <si>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</si>
  <si>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</si>
  <si>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</si>
  <si>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</si>
  <si>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</si>
  <si>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</si>
  <si>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</si>
  <si>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</si>
  <si>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</si>
  <si>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</si>
  <si>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</si>
  <si>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</si>
  <si>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</si>
  <si>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</si>
  <si>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</si>
  <si>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</si>
  <si>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</si>
  <si>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</si>
  <si>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</si>
  <si>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</si>
  <si>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</si>
  <si>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</si>
  <si>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</si>
  <si>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</si>
  <si>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</si>
  <si>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</si>
  <si>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</si>
  <si>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</si>
  <si>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</si>
  <si>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</si>
  <si>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</si>
  <si>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</si>
  <si>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</si>
  <si>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</si>
  <si>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</si>
  <si>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</si>
  <si>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</si>
  <si>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</si>
  <si>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</si>
  <si>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</si>
  <si>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</si>
  <si>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</si>
  <si>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</si>
  <si>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</si>
  <si>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</si>
  <si>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</si>
  <si>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</si>
  <si>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</si>
  <si>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</si>
  <si>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</si>
  <si>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</si>
  <si>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</si>
  <si>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</si>
  <si>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</si>
  <si>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</si>
  <si>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</si>
  <si>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</si>
  <si>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</si>
  <si>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</si>
  <si>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</si>
  <si>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</si>
  <si>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</si>
  <si>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</si>
  <si>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</si>
  <si>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</si>
  <si>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</si>
  <si>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</si>
  <si>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</si>
  <si>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</si>
  <si>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</si>
  <si>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</si>
  <si>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</si>
  <si>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</si>
  <si>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</si>
  <si>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</si>
  <si>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</si>
  <si>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</si>
  <si>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</si>
  <si>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</si>
  <si>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</si>
  <si>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</si>
  <si>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</si>
  <si>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</si>
  <si>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</si>
  <si>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</si>
  <si>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</si>
  <si>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</si>
  <si>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</si>
  <si>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</si>
  <si>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</si>
  <si>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</si>
  <si>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</si>
  <si>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</si>
  <si>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</si>
  <si>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</si>
  <si>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</si>
  <si>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</si>
  <si>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</si>
  <si>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</si>
  <si>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</si>
  <si>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</si>
  <si>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</si>
  <si>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</si>
  <si>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</si>
  <si>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</si>
  <si>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</si>
  <si>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</si>
  <si>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</si>
  <si>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</si>
  <si>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</si>
  <si>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</si>
  <si>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</si>
  <si>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</si>
  <si>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</si>
  <si>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</si>
  <si>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</si>
  <si>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</si>
  <si>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</si>
  <si>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</si>
  <si>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</si>
  <si>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</si>
  <si>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</si>
  <si>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</si>
  <si>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</si>
  <si>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</si>
  <si>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</si>
  <si>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</si>
  <si>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</si>
  <si>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</si>
  <si>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</si>
  <si>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</si>
  <si>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</si>
  <si>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</si>
  <si>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</si>
  <si>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</si>
  <si>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</si>
  <si>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</si>
  <si>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</si>
  <si>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</si>
  <si>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</si>
  <si>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</si>
  <si>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</si>
  <si>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</si>
  <si>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</si>
  <si>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</si>
  <si>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</si>
  <si>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</si>
  <si>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</si>
  <si>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</si>
  <si>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</si>
  <si>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</si>
  <si>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</si>
  <si>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</si>
  <si>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</si>
  <si>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</si>
  <si>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</si>
  <si>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</si>
  <si>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</si>
  <si>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</si>
  <si>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</si>
  <si>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</si>
  <si>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</si>
  <si>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</si>
  <si>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</si>
  <si>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</si>
  <si>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</si>
  <si>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</si>
  <si>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</si>
  <si>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</si>
  <si>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</si>
  <si>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</si>
  <si>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</si>
  <si>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</si>
  <si>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</si>
  <si>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</si>
  <si>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</si>
  <si>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</si>
  <si>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</si>
  <si>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</si>
  <si>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</si>
  <si>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</si>
  <si>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</si>
  <si>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</si>
  <si>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</si>
  <si>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</si>
  <si>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</si>
  <si>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</si>
  <si>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</si>
  <si>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</si>
  <si>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</si>
  <si>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</si>
  <si>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</si>
  <si>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</si>
  <si>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</si>
  <si>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</si>
  <si>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</si>
  <si>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</si>
  <si>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</si>
  <si>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</si>
  <si>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</si>
  <si>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</si>
  <si>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</si>
  <si>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</si>
  <si>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</si>
  <si>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</si>
  <si>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</si>
  <si>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</si>
  <si>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</si>
  <si>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</si>
  <si>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</si>
  <si>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</si>
  <si>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</si>
  <si>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</si>
  <si>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</si>
  <si>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</si>
  <si>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</si>
  <si>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</si>
  <si>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</si>
  <si>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</si>
  <si>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</si>
  <si>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</si>
  <si>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</si>
  <si>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</si>
  <si>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</si>
  <si>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</si>
  <si>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</si>
  <si>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</si>
  <si>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</si>
  <si>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</si>
  <si>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</si>
  <si>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</si>
  <si>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</si>
  <si>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</si>
  <si>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</si>
  <si>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</si>
  <si>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</si>
  <si>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</si>
  <si>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</si>
  <si>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</si>
  <si>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</si>
  <si>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</si>
  <si>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</si>
  <si>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</si>
  <si>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</si>
  <si>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</si>
  <si>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</si>
  <si>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</si>
  <si>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</si>
  <si>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</si>
  <si>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</si>
  <si>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</si>
  <si>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</si>
  <si>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</si>
  <si>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</si>
  <si>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</si>
  <si>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</si>
  <si>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</si>
  <si>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</si>
  <si>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</si>
  <si>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</si>
  <si>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</si>
  <si>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</si>
  <si>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</si>
  <si>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</si>
  <si>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</si>
  <si>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</si>
  <si>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</si>
  <si>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</si>
  <si>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</si>
  <si>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</si>
  <si>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</si>
  <si>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</si>
  <si>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</si>
  <si>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</si>
  <si>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</si>
  <si>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</si>
  <si>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</si>
  <si>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</si>
  <si>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</si>
  <si>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</si>
  <si>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</si>
  <si>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</si>
  <si>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</si>
  <si>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</si>
  <si>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</si>
  <si>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</si>
  <si>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</si>
  <si>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</si>
  <si>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</si>
  <si>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</si>
  <si>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</si>
  <si>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</si>
  <si>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</si>
  <si>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</si>
  <si>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</si>
  <si>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</si>
  <si>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</si>
  <si>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</si>
  <si>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</si>
  <si>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</si>
  <si>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</si>
  <si>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</si>
  <si>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</si>
  <si>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</si>
  <si>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</si>
  <si>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</si>
  <si>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</si>
  <si>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</si>
  <si>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</si>
  <si>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</si>
  <si>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</si>
  <si>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</si>
  <si>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</si>
  <si>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</si>
  <si>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</si>
  <si>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</si>
  <si>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</si>
  <si>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</si>
  <si>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</si>
  <si>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</si>
  <si>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</si>
  <si>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</si>
  <si>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</si>
  <si>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</si>
  <si>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</si>
  <si>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</si>
  <si>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</si>
  <si>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</si>
  <si>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</si>
  <si>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</si>
  <si>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</si>
  <si>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</si>
  <si>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</si>
  <si>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</si>
  <si>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</si>
  <si>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</si>
  <si>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</si>
  <si>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</si>
  <si>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</si>
  <si>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</si>
  <si>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</si>
  <si>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</si>
  <si>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</si>
  <si>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</si>
  <si>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</si>
  <si>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</si>
  <si>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</si>
  <si>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</si>
  <si>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</si>
  <si>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</si>
  <si>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</si>
  <si>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</si>
  <si>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</si>
  <si>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</si>
  <si>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</si>
  <si>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</si>
  <si>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</si>
  <si>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</si>
  <si>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</si>
  <si>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</si>
  <si>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</si>
  <si>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</si>
  <si>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</si>
  <si>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</si>
  <si>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</si>
  <si>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</si>
  <si>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</si>
  <si>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</si>
  <si>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</si>
  <si>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</si>
  <si>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</si>
  <si>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</si>
  <si>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</si>
  <si>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</si>
  <si>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</si>
  <si>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</si>
  <si>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</si>
  <si>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</si>
  <si>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</si>
  <si>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</si>
  <si>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</si>
  <si>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</si>
  <si>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</si>
  <si>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</si>
  <si>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</si>
  <si>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</si>
  <si>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</si>
  <si>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</si>
  <si>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</si>
  <si>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</si>
  <si>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</si>
  <si>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</si>
  <si>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</si>
  <si>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</si>
  <si>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</si>
  <si>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</si>
  <si>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</si>
  <si>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</si>
  <si>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</si>
  <si>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</si>
  <si>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</si>
  <si>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</si>
  <si>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</si>
  <si>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</si>
  <si>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</si>
  <si>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</si>
  <si>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</si>
  <si>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</si>
  <si>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</si>
  <si>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</si>
  <si>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</si>
  <si>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</si>
  <si>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</si>
  <si>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</si>
  <si>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</si>
  <si>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</si>
  <si>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</si>
  <si>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</si>
  <si>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</si>
  <si>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</si>
  <si>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</si>
  <si>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</si>
  <si>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</si>
  <si>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</si>
  <si>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</si>
  <si>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</si>
  <si>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</si>
  <si>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</si>
  <si>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</si>
  <si>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</si>
  <si>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</si>
  <si>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</si>
  <si>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</si>
  <si>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</si>
  <si>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</si>
  <si>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</si>
  <si>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</si>
  <si>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</si>
  <si>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</si>
  <si>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</si>
  <si>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</si>
  <si>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</si>
  <si>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</si>
  <si>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</si>
  <si>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</si>
  <si>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</si>
  <si>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</si>
  <si>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</si>
  <si>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</si>
  <si>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</si>
  <si>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</si>
  <si>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</si>
  <si>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</si>
  <si>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</si>
  <si>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</si>
  <si>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</si>
  <si>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</si>
  <si>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</si>
  <si>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</si>
  <si>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</si>
  <si>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</si>
  <si>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</si>
  <si>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</si>
  <si>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</si>
  <si>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</si>
  <si>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</si>
  <si>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</si>
  <si>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</si>
  <si>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</si>
  <si>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</si>
  <si>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</si>
  <si>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</si>
  <si>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</si>
  <si>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</si>
  <si>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</si>
  <si>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</si>
  <si>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</si>
  <si>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</si>
  <si>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</si>
  <si>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</si>
  <si>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</si>
  <si>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</si>
  <si>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</si>
  <si>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</si>
  <si>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</si>
  <si>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</si>
  <si>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</si>
  <si>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</si>
  <si>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</si>
  <si>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</si>
  <si>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</si>
  <si>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</si>
  <si>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</si>
  <si>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</si>
  <si>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</si>
  <si>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</si>
  <si>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</si>
  <si>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</si>
  <si>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</si>
  <si>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</si>
  <si>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</si>
  <si>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</si>
  <si>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</si>
  <si>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</si>
  <si>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</si>
  <si>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</si>
  <si>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</si>
  <si>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</si>
  <si>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</si>
  <si>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</si>
  <si>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</si>
  <si>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</si>
  <si>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</si>
  <si>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</si>
  <si>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</si>
  <si>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</si>
  <si>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</si>
  <si>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</si>
  <si>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</si>
  <si>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</si>
  <si>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</si>
  <si>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</si>
  <si>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</si>
  <si>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</si>
  <si>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</si>
  <si>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</si>
  <si>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</si>
  <si>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</si>
  <si>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</si>
  <si>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</si>
  <si>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</si>
  <si>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</si>
  <si>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</si>
  <si>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</si>
  <si>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</si>
  <si>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</si>
  <si>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</si>
  <si>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</si>
  <si>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</si>
  <si>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</si>
  <si>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</si>
  <si>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</si>
  <si>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</si>
  <si>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</si>
  <si>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</si>
  <si>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</si>
  <si>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</si>
  <si>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</si>
  <si>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</si>
  <si>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</si>
  <si>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</si>
  <si>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</si>
  <si>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</si>
  <si>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</si>
  <si>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</si>
  <si>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</si>
  <si>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</si>
  <si>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</si>
  <si>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</si>
  <si>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</si>
  <si>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</si>
  <si>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</si>
  <si>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</si>
  <si>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</si>
  <si>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</si>
  <si>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</si>
  <si>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</si>
  <si>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</si>
  <si>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</si>
  <si>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</si>
  <si>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</si>
  <si>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</si>
  <si>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</si>
  <si>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</si>
  <si>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</si>
  <si>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</si>
  <si>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</si>
  <si>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</si>
  <si>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</si>
  <si>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</si>
  <si>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</si>
  <si>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</si>
  <si>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</si>
  <si>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</si>
  <si>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</si>
  <si>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</si>
  <si>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</si>
  <si>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</si>
  <si>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</si>
  <si>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</si>
  <si>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</si>
  <si>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</si>
  <si>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</si>
  <si>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</si>
  <si>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</si>
  <si>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</si>
  <si>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</si>
  <si>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</si>
  <si>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</si>
  <si>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</si>
  <si>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</si>
  <si>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</si>
  <si>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</si>
  <si>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</si>
  <si>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</si>
  <si>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</si>
  <si>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</si>
  <si>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</si>
  <si>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</si>
  <si>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</si>
  <si>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</si>
  <si>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</si>
  <si>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</si>
  <si>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</si>
  <si>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</si>
  <si>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</si>
  <si>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</si>
  <si>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</si>
  <si>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</si>
  <si>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</si>
  <si>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</si>
  <si>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</si>
  <si>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</si>
  <si>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</si>
  <si>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</si>
  <si>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</si>
  <si>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</si>
  <si>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</si>
  <si>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</si>
  <si>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</si>
  <si>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</si>
  <si>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</si>
  <si>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</si>
  <si>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</si>
  <si>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</si>
  <si>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</si>
  <si>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</si>
  <si>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</si>
  <si>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</si>
  <si>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</si>
  <si>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</si>
  <si>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</si>
  <si>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</si>
  <si>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</si>
  <si>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</si>
  <si>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</si>
  <si>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</si>
  <si>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</si>
  <si>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</si>
  <si>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</si>
  <si>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</si>
  <si>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</si>
  <si>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</si>
  <si>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</si>
  <si>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</si>
  <si>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</si>
  <si>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</si>
  <si>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</si>
  <si>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</si>
  <si>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</si>
  <si>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</si>
  <si>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</si>
  <si>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</si>
  <si>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</si>
  <si>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</si>
  <si>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</si>
  <si>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</si>
  <si>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</si>
  <si>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</si>
  <si>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</si>
  <si>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</si>
  <si>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</si>
  <si>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</si>
  <si>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</si>
  <si>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</si>
  <si>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</si>
  <si>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</si>
  <si>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</si>
  <si>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</si>
  <si>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</si>
  <si>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</si>
  <si>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</si>
  <si>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</si>
  <si>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</si>
  <si>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</si>
  <si>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</si>
  <si>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</si>
  <si>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</si>
  <si>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</si>
  <si>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</si>
  <si>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</si>
  <si>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</si>
  <si>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</si>
  <si>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</si>
  <si>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</si>
  <si>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</si>
  <si>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</si>
  <si>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</si>
  <si>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</si>
  <si>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</si>
  <si>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</si>
  <si>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</si>
  <si>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</si>
  <si>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</si>
  <si>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</si>
  <si>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</si>
  <si>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</si>
  <si>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</si>
  <si>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</si>
  <si>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</si>
  <si>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</si>
  <si>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</si>
  <si>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</si>
  <si>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</si>
  <si>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</si>
  <si>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</si>
  <si>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</si>
  <si>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</si>
  <si>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</si>
  <si>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</si>
  <si>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</si>
  <si>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</si>
  <si>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</si>
  <si>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</si>
  <si>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</si>
  <si>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</si>
  <si>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</si>
  <si>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</si>
  <si>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</si>
  <si>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</si>
  <si>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</si>
  <si>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</si>
  <si>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</si>
  <si>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</si>
  <si>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</si>
  <si>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</si>
  <si>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</si>
  <si>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</si>
  <si>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</si>
  <si>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</si>
  <si>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</si>
  <si>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</si>
  <si>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</si>
  <si>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</si>
  <si>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</si>
  <si>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</si>
  <si>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</si>
  <si>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</si>
  <si>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</si>
  <si>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</si>
  <si>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</si>
  <si>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</si>
  <si>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</si>
  <si>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</si>
  <si>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</si>
  <si>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</si>
  <si>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</si>
  <si>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</si>
  <si>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</si>
  <si>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</si>
  <si>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</si>
  <si>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</si>
  <si>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</si>
  <si>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</si>
  <si>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</si>
  <si>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</si>
  <si>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</si>
  <si>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</si>
  <si>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</si>
  <si>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</si>
  <si>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</si>
  <si>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</si>
  <si>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</si>
  <si>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</si>
  <si>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</si>
  <si>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</si>
  <si>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</si>
  <si>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</si>
  <si>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</si>
  <si>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</si>
  <si>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</si>
  <si>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</si>
  <si>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</si>
  <si>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</si>
  <si>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</si>
  <si>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</si>
  <si>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</si>
  <si>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</si>
  <si>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</si>
  <si>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</si>
  <si>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</si>
  <si>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</si>
  <si>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</si>
  <si>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</si>
  <si>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</si>
  <si>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</si>
  <si>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</si>
  <si>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</si>
  <si>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</si>
  <si>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</si>
  <si>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</si>
  <si>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</si>
  <si>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</si>
  <si>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</si>
  <si>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</si>
  <si>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</si>
  <si>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</si>
  <si>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</si>
  <si>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</si>
  <si>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</si>
  <si>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</si>
  <si>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</si>
  <si>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</si>
  <si>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</si>
  <si>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</si>
  <si>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</si>
  <si>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</si>
  <si>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</si>
  <si>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</si>
  <si>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</si>
  <si>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</si>
  <si>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</si>
  <si>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</si>
  <si>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</si>
  <si>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</si>
  <si>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</si>
  <si>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</si>
  <si>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</si>
  <si>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</si>
  <si>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</si>
  <si>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</si>
  <si>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</si>
  <si>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</si>
  <si>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</si>
  <si>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</si>
  <si>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</si>
  <si>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</si>
  <si>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</si>
  <si>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</si>
  <si>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</si>
  <si>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</si>
  <si>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</si>
  <si>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</si>
  <si>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</si>
  <si>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</si>
  <si>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</si>
  <si>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</si>
  <si>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</si>
  <si>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</si>
  <si>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</si>
  <si>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</si>
  <si>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</si>
  <si>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</si>
  <si>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</si>
  <si>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</si>
  <si>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</si>
  <si>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</si>
  <si>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</si>
  <si>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</si>
  <si>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</si>
  <si>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</si>
  <si>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</si>
  <si>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</si>
  <si>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</si>
  <si>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</si>
  <si>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</si>
  <si>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</si>
  <si>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</si>
  <si>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</si>
  <si>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</si>
  <si>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</si>
  <si>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</si>
  <si>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</si>
  <si>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</si>
  <si>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</si>
  <si>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</si>
  <si>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</si>
  <si>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</si>
  <si>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</si>
  <si>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</si>
  <si>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</si>
  <si>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</si>
  <si>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</si>
  <si>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</si>
  <si>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</si>
  <si>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</si>
  <si>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</si>
  <si>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</si>
  <si>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</si>
  <si>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</si>
  <si>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</si>
  <si>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</si>
  <si>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</si>
  <si>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</si>
  <si>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</si>
  <si>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</si>
  <si>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</si>
  <si>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</si>
  <si>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</si>
  <si>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</si>
  <si>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</si>
  <si>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</si>
  <si>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</si>
  <si>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</si>
  <si>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</si>
  <si>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</si>
  <si>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</si>
  <si>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</si>
  <si>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</si>
  <si>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</si>
  <si>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</si>
  <si>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</si>
  <si>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</si>
  <si>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</si>
  <si>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</si>
  <si>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</si>
  <si>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</si>
  <si>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</si>
  <si>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</si>
  <si>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</si>
  <si>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</si>
  <si>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</si>
  <si>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</si>
  <si>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</si>
  <si>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</si>
  <si>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</si>
  <si>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</si>
  <si>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</si>
  <si>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</si>
  <si>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</si>
  <si>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</si>
  <si>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</si>
  <si>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</si>
  <si>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</si>
  <si>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</si>
  <si>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</si>
  <si>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</si>
  <si>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</si>
  <si>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</si>
  <si>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</si>
  <si>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</si>
  <si>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</si>
  <si>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</si>
  <si>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</si>
  <si>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</si>
  <si>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</si>
  <si>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</si>
  <si>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</si>
  <si>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</si>
  <si>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</si>
  <si>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</si>
  <si>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</si>
  <si>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</si>
  <si>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</si>
  <si>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</si>
  <si>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</si>
  <si>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</si>
  <si>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</si>
  <si>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</si>
  <si>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</si>
  <si>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</si>
  <si>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</si>
  <si>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</si>
  <si>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</si>
  <si>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</si>
  <si>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</si>
  <si>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</si>
  <si>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</si>
  <si>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</si>
  <si>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</si>
  <si>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</si>
  <si>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</si>
  <si>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</si>
  <si>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</si>
  <si>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</si>
  <si>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</si>
  <si>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</si>
  <si>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</si>
  <si>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</si>
  <si>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</si>
  <si>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</si>
  <si>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</si>
  <si>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</si>
  <si>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</si>
  <si>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</si>
  <si>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</si>
  <si>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</si>
  <si>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</si>
  <si>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</si>
  <si>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</si>
  <si>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</si>
  <si>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</si>
  <si>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</si>
  <si>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</si>
  <si>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</si>
  <si>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</si>
  <si>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</si>
  <si>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</si>
  <si>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</si>
  <si>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</si>
  <si>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</si>
  <si>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</si>
  <si>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</si>
  <si>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</si>
  <si>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</si>
  <si>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</si>
  <si>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</si>
  <si>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</si>
  <si>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</si>
  <si>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</si>
  <si>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</si>
  <si>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</si>
  <si>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</si>
  <si>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</si>
  <si>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</si>
  <si>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</si>
  <si>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</si>
  <si>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</si>
  <si>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</si>
  <si>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</si>
  <si>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</si>
  <si>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</si>
  <si>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</si>
  <si>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</si>
  <si>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</si>
  <si>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</si>
  <si>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</si>
  <si>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</si>
  <si>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</si>
  <si>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</si>
  <si>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</si>
  <si>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</si>
  <si>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</si>
  <si>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</si>
  <si>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</si>
  <si>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</si>
  <si>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</si>
  <si>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</si>
  <si>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</si>
  <si>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</si>
  <si>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</si>
  <si>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</si>
  <si>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</si>
  <si>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</si>
  <si>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</si>
  <si>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</si>
  <si>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</si>
  <si>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</si>
  <si>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</si>
  <si>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</si>
  <si>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</si>
  <si>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</si>
  <si>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</si>
  <si>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</si>
  <si>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</si>
  <si>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</si>
  <si>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</si>
  <si>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</si>
  <si>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</si>
  <si>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</si>
  <si>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</si>
  <si>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</si>
  <si>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</si>
  <si>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</si>
  <si>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</si>
  <si>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</si>
  <si>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</si>
  <si>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</si>
  <si>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</si>
  <si>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</si>
  <si>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</si>
  <si>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</si>
  <si>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</si>
  <si>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</si>
  <si>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</si>
  <si>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</si>
  <si>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</si>
  <si>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</si>
  <si>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</si>
  <si>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</si>
  <si>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</si>
  <si>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</si>
  <si>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</si>
  <si>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</si>
  <si>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</si>
  <si>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</si>
  <si>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</si>
  <si>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</si>
  <si>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</si>
  <si>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</si>
  <si>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</si>
  <si>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</si>
  <si>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</si>
  <si>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</si>
  <si>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</si>
  <si>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</si>
  <si>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</si>
  <si>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</si>
  <si>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</si>
  <si>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</si>
  <si>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</si>
  <si>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</si>
  <si>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</si>
  <si>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</si>
  <si>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</si>
  <si>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</si>
  <si>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</si>
  <si>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</si>
  <si>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</si>
  <si>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</si>
  <si>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</si>
  <si>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</si>
  <si>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</si>
  <si>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</si>
  <si>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</si>
  <si>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</si>
  <si>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</si>
  <si>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</si>
  <si>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</si>
  <si>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</si>
  <si>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</si>
  <si>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</si>
  <si>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</si>
  <si>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</si>
  <si>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</si>
  <si>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</si>
  <si>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</si>
  <si>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</si>
  <si>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</si>
  <si>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</si>
  <si>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</si>
  <si>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</si>
  <si>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</si>
  <si>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</si>
  <si>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</si>
  <si>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</si>
  <si>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</si>
  <si>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</si>
  <si>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</si>
  <si>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</si>
  <si>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</si>
  <si>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</si>
  <si>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</si>
  <si>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</si>
  <si>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</si>
  <si>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</si>
  <si>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</si>
  <si>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</si>
  <si>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</si>
  <si>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</si>
  <si>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</si>
  <si>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</si>
  <si>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</si>
  <si>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</si>
  <si>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</si>
  <si>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</si>
  <si>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</si>
  <si>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</si>
  <si>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</si>
  <si>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</si>
  <si>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</si>
  <si>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</si>
  <si>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</si>
  <si>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</si>
  <si>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</si>
  <si>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</si>
  <si>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</si>
  <si>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</si>
  <si>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</si>
  <si>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</si>
  <si>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</si>
  <si>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</si>
  <si>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</si>
  <si>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</si>
  <si>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</si>
  <si>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</si>
  <si>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</si>
  <si>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</si>
  <si>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</si>
  <si>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</si>
  <si>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</si>
  <si>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</si>
  <si>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</si>
  <si>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</si>
  <si>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</si>
  <si>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</si>
  <si>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</si>
  <si>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</si>
  <si>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</si>
  <si>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</si>
  <si>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</si>
  <si>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</si>
  <si>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</si>
  <si>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</si>
  <si>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</si>
  <si>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</si>
  <si>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</si>
  <si>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</si>
  <si>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</si>
  <si>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</si>
  <si>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</si>
  <si>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</si>
  <si>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</si>
  <si>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</si>
  <si>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</si>
  <si>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</si>
  <si>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</si>
  <si>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</si>
  <si>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</si>
  <si>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</si>
  <si>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</si>
  <si>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</si>
  <si>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</si>
  <si>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</si>
  <si>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</si>
  <si>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</si>
  <si>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</si>
  <si>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</si>
  <si>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</si>
  <si>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</si>
  <si>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</si>
  <si>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</si>
  <si>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</si>
  <si>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</si>
  <si>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</si>
  <si>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</si>
  <si>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</si>
  <si>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</si>
  <si>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</si>
  <si>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</si>
  <si>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</si>
  <si>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</si>
  <si>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</si>
  <si>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</si>
  <si>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</si>
  <si>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</si>
  <si>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</si>
  <si>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</si>
  <si>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</si>
  <si>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</si>
  <si>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</si>
  <si>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</si>
  <si>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</si>
  <si>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</si>
  <si>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</si>
  <si>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</si>
  <si>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</si>
  <si>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</si>
  <si>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</si>
  <si>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</si>
  <si>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</si>
  <si>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</si>
  <si>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</si>
  <si>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</si>
  <si>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</si>
  <si>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</si>
  <si>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</si>
  <si>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</si>
  <si>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</si>
  <si>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</si>
  <si>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</si>
  <si>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</si>
  <si>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</si>
  <si>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</si>
  <si>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</si>
  <si>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</si>
  <si>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</si>
  <si>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</si>
  <si>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</si>
  <si>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</si>
  <si>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</si>
  <si>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</si>
  <si>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</si>
  <si>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</si>
  <si>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</si>
  <si>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</si>
  <si>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</si>
  <si>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</si>
  <si>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</si>
  <si>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</si>
  <si>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</si>
  <si>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</si>
  <si>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</si>
  <si>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</si>
  <si>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</si>
  <si>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</si>
  <si>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</si>
  <si>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</si>
  <si>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</si>
  <si>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</si>
  <si>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</si>
  <si>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</si>
  <si>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</si>
  <si>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</si>
  <si>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</si>
  <si>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</si>
  <si>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</si>
  <si>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</si>
  <si>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</si>
  <si>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</si>
  <si>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</si>
  <si>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</si>
  <si>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</si>
  <si>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</si>
  <si>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</si>
  <si>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</si>
  <si>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</si>
  <si>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</si>
  <si>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</si>
  <si>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</si>
  <si>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</si>
  <si>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</si>
  <si>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</si>
  <si>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</si>
  <si>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</si>
  <si>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</si>
  <si>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</si>
  <si>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</si>
  <si>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</si>
  <si>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</si>
  <si>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</si>
  <si>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</si>
  <si>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</si>
  <si>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</si>
  <si>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</si>
  <si>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</si>
  <si>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</si>
  <si>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</si>
  <si>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</si>
  <si>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</si>
  <si>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</si>
  <si>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</si>
  <si>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</si>
  <si>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</si>
  <si>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</si>
  <si>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</si>
  <si>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</si>
  <si>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</si>
  <si>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</si>
  <si>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</si>
  <si>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</si>
  <si>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</si>
  <si>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</si>
  <si>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</si>
  <si>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</si>
  <si>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</si>
  <si>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</si>
  <si>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</si>
  <si>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</si>
  <si>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</si>
  <si>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</si>
  <si>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</si>
  <si>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</si>
  <si>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</si>
  <si>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</si>
  <si>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</si>
  <si>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</si>
  <si>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</si>
  <si>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</si>
  <si>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</si>
  <si>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</si>
  <si>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</si>
  <si>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</si>
  <si>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</si>
  <si>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</si>
  <si>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</si>
  <si>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</si>
  <si>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</si>
  <si>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</si>
  <si>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</si>
  <si>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</si>
  <si>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</si>
  <si>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</si>
  <si>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</si>
  <si>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</si>
  <si>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</si>
  <si>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</si>
  <si>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</si>
  <si>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</si>
  <si>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</si>
  <si>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</si>
  <si>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</si>
  <si>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</si>
  <si>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</si>
  <si>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</si>
  <si>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</si>
  <si>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</si>
  <si>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</si>
  <si>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</si>
  <si>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</si>
  <si>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</si>
  <si>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</si>
  <si>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</si>
  <si>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</si>
  <si>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</si>
  <si>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</si>
  <si>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</si>
  <si>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</si>
  <si>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</si>
  <si>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</si>
  <si>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</si>
  <si>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</si>
  <si>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</si>
  <si>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</si>
  <si>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</si>
  <si>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</si>
  <si>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</si>
  <si>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</si>
  <si>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</si>
  <si>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</si>
  <si>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</si>
  <si>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</si>
  <si>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</si>
  <si>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</si>
  <si>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</si>
  <si>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</si>
  <si>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</si>
  <si>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</si>
  <si>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</si>
  <si>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</si>
  <si>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</si>
  <si>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</si>
  <si>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</si>
  <si>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</si>
  <si>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</si>
  <si>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</si>
  <si>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</si>
  <si>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</si>
  <si>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</si>
  <si>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</si>
  <si>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</si>
  <si>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</si>
  <si>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</si>
  <si>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</si>
  <si>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</si>
  <si>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</si>
  <si>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</si>
  <si>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</si>
  <si>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</si>
  <si>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</si>
  <si>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</si>
  <si>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</si>
  <si>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</si>
  <si>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</si>
  <si>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</si>
  <si>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</si>
  <si>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</si>
  <si>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</si>
  <si>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</si>
  <si>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</si>
  <si>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</si>
  <si>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</si>
  <si>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</si>
  <si>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</si>
  <si>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</si>
  <si>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</si>
  <si>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</si>
  <si>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</si>
  <si>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</si>
  <si>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</si>
  <si>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</si>
  <si>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</si>
  <si>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</si>
  <si>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</si>
  <si>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</si>
  <si>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</si>
  <si>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</si>
  <si>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</si>
  <si>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</si>
  <si>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</si>
  <si>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</si>
  <si>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</si>
  <si>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</si>
  <si>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</si>
  <si>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</si>
  <si>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</si>
  <si>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</si>
  <si>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</si>
  <si>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</si>
  <si>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</si>
  <si>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</si>
  <si>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</si>
  <si>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</si>
  <si>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</si>
  <si>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</si>
  <si>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</si>
  <si>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</si>
  <si>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</si>
  <si>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</si>
  <si>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</si>
  <si>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</si>
  <si>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</si>
  <si>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</si>
  <si>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</si>
  <si>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</si>
  <si>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</si>
  <si>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</si>
  <si>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</si>
  <si>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</si>
  <si>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</si>
  <si>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</si>
  <si>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</si>
  <si>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</si>
  <si>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</si>
  <si>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</si>
  <si>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</si>
  <si>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</si>
  <si>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</si>
  <si>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</si>
  <si>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</si>
  <si>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</si>
  <si>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</si>
  <si>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</si>
  <si>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</si>
  <si>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</si>
  <si>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</si>
  <si>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</si>
  <si>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</si>
  <si>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</si>
  <si>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</si>
  <si>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</si>
  <si>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</si>
  <si>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</si>
  <si>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</si>
  <si>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</si>
  <si>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</si>
  <si>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</si>
  <si>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</si>
  <si>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</si>
  <si>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</si>
  <si>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</si>
  <si>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</si>
  <si>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</si>
  <si>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</si>
  <si>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</si>
  <si>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</si>
  <si>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</si>
  <si>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</si>
  <si>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</si>
  <si>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</si>
  <si>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</si>
  <si>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</si>
  <si>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</si>
  <si>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</si>
  <si>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</si>
  <si>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</si>
  <si>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</si>
  <si>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</si>
  <si>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</si>
  <si>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</si>
  <si>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</si>
  <si>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</si>
  <si>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</si>
  <si>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</si>
  <si>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</si>
  <si>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</si>
  <si>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</si>
  <si>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</si>
  <si>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</si>
  <si>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</si>
  <si>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</si>
  <si>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</si>
  <si>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</si>
  <si>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</si>
  <si>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</si>
  <si>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</si>
  <si>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</si>
  <si>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</si>
  <si>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</si>
  <si>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</si>
  <si>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</si>
  <si>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</si>
  <si>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</si>
  <si>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</si>
  <si>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</si>
  <si>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</si>
  <si>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</si>
  <si>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</si>
  <si>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</si>
  <si>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</si>
  <si>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</si>
  <si>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</si>
  <si>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</si>
  <si>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</si>
  <si>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</si>
  <si>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</si>
  <si>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</si>
  <si>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</si>
  <si>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</si>
  <si>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</si>
  <si>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</si>
  <si>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</si>
  <si>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</si>
  <si>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</si>
  <si>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</si>
  <si>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</si>
  <si>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</si>
  <si>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</si>
  <si>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</si>
  <si>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</si>
  <si>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</si>
  <si>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</si>
  <si>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</si>
  <si>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</si>
  <si>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</si>
  <si>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</si>
  <si>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</si>
  <si>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</si>
  <si>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</si>
  <si>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</si>
  <si>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</si>
  <si>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</si>
  <si>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</si>
  <si>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</si>
  <si>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</si>
  <si>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</si>
  <si>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</si>
  <si>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</si>
  <si>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</si>
  <si>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</si>
  <si>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</si>
  <si>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</si>
  <si>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</si>
  <si>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</si>
  <si>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</si>
  <si>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</si>
  <si>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</si>
  <si>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</si>
  <si>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</si>
  <si>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</si>
  <si>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</si>
  <si>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</si>
  <si>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</si>
  <si>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</si>
  <si>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</si>
  <si>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</si>
  <si>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</si>
  <si>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</si>
  <si>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</si>
  <si>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</si>
  <si>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</si>
  <si>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</si>
  <si>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</si>
  <si>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</si>
  <si>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</si>
  <si>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</si>
  <si>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</si>
  <si>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</si>
  <si>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</si>
  <si>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</si>
  <si>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</si>
  <si>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</si>
  <si>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</si>
  <si>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</si>
  <si>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</si>
  <si>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</si>
  <si>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</si>
  <si>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</si>
  <si>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</si>
  <si>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</si>
  <si>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</si>
  <si>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</si>
  <si>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</si>
  <si>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</si>
  <si>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</si>
  <si>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</si>
  <si>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</si>
  <si>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</si>
  <si>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</si>
  <si>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</si>
  <si>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</si>
  <si>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</si>
  <si>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</si>
  <si>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</si>
  <si>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</si>
  <si>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</si>
  <si>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</si>
  <si>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</si>
  <si>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</si>
  <si>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</si>
  <si>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</si>
  <si>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</si>
  <si>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</si>
  <si>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</si>
  <si>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</si>
  <si>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</si>
  <si>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</si>
  <si>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</si>
  <si>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</si>
  <si>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</si>
  <si>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</si>
  <si>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</si>
  <si>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</si>
  <si>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</si>
  <si>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</si>
  <si>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</si>
  <si>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</si>
  <si>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</si>
  <si>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</si>
  <si>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</si>
  <si>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</si>
  <si>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</si>
  <si>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</si>
  <si>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</si>
  <si>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</si>
  <si>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</si>
  <si>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</si>
  <si>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</si>
  <si>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</si>
  <si>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</si>
  <si>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</si>
  <si>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</si>
  <si>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</si>
  <si>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</si>
  <si>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</si>
  <si>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</si>
  <si>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</si>
  <si>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</si>
  <si>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</si>
  <si>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</si>
  <si>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</si>
  <si>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</si>
  <si>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</si>
  <si>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</si>
  <si>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</si>
  <si>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</si>
  <si>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</si>
  <si>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</si>
  <si>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</si>
  <si>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</si>
  <si>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</si>
  <si>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</si>
  <si>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</si>
  <si>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</si>
  <si>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</si>
  <si>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</si>
  <si>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</si>
  <si>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</si>
  <si>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</si>
  <si>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</si>
  <si>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</si>
  <si>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</si>
  <si>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</si>
  <si>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</si>
  <si>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</si>
  <si>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</si>
  <si>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</si>
  <si>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</si>
  <si>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</si>
  <si>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</si>
  <si>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</si>
  <si>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</si>
  <si>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</si>
  <si>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</si>
  <si>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</si>
  <si>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</si>
  <si>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</si>
  <si>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</si>
  <si>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</si>
  <si>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</si>
  <si>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</si>
  <si>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</si>
  <si>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</si>
  <si>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</si>
  <si>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</si>
  <si>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</si>
  <si>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</si>
  <si>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</si>
  <si>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</si>
  <si>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</si>
  <si>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</si>
  <si>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</si>
  <si>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</si>
  <si>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</si>
  <si>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</si>
  <si>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</si>
  <si>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</si>
  <si>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</si>
  <si>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</si>
  <si>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</si>
  <si>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</si>
  <si>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</si>
  <si>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</si>
  <si>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</si>
  <si>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</si>
  <si>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</si>
  <si>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</si>
  <si>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</si>
  <si>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</si>
  <si>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</si>
  <si>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</si>
  <si>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</si>
  <si>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</si>
  <si>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</si>
  <si>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</si>
  <si>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</si>
  <si>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</si>
  <si>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</si>
  <si>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</si>
  <si>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</si>
  <si>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</si>
  <si>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</si>
  <si>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</si>
  <si>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</si>
  <si>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</si>
  <si>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</si>
  <si>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</si>
  <si>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</si>
  <si>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</si>
  <si>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</si>
  <si>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</si>
  <si>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</si>
  <si>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</si>
  <si>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</si>
  <si>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</si>
  <si>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</si>
  <si>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</si>
  <si>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</si>
  <si>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</si>
  <si>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</si>
  <si>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</si>
  <si>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</si>
  <si>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</si>
  <si>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</si>
  <si>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</si>
  <si>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</si>
  <si>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</si>
  <si>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</si>
  <si>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</si>
  <si>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</si>
  <si>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</si>
  <si>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</si>
  <si>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</si>
  <si>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</si>
  <si>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</si>
  <si>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</si>
  <si>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</si>
  <si>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</si>
  <si>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</si>
  <si>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</si>
  <si>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</si>
  <si>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</si>
  <si>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</si>
  <si>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</si>
  <si>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</si>
  <si>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</si>
  <si>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</si>
  <si>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</si>
  <si>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</si>
  <si>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</si>
  <si>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</si>
  <si>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</si>
  <si>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</si>
  <si>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</si>
  <si>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</si>
  <si>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</si>
  <si>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</si>
  <si>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</si>
  <si>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</si>
  <si>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</si>
  <si>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</si>
  <si>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</si>
  <si>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</si>
  <si>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</si>
  <si>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</si>
  <si>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</si>
  <si>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</si>
  <si>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</si>
  <si>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</si>
  <si>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</si>
  <si>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</si>
  <si>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</si>
  <si>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</si>
  <si>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</si>
  <si>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</si>
  <si>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</si>
  <si>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</si>
  <si>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</si>
  <si>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</si>
  <si>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</si>
  <si>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</si>
  <si>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</si>
  <si>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</si>
  <si>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</si>
  <si>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</si>
  <si>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</si>
  <si>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</si>
  <si>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</si>
  <si>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</si>
  <si>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</si>
  <si>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</si>
  <si>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</si>
  <si>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</si>
  <si>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</si>
  <si>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</si>
  <si>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</si>
  <si>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</si>
  <si>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</si>
  <si>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</si>
  <si>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</si>
  <si>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</si>
  <si>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</si>
  <si>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</si>
  <si>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</si>
  <si>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</si>
  <si>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</si>
  <si>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</si>
  <si>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</si>
  <si>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</si>
  <si>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</si>
  <si>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</si>
  <si>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</si>
  <si>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</si>
  <si>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</si>
  <si>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</si>
  <si>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</si>
  <si>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</si>
  <si>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</si>
  <si>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</si>
  <si>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</si>
  <si>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</si>
  <si>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</si>
  <si>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</si>
  <si>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</si>
  <si>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</si>
  <si>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</si>
  <si>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</si>
  <si>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</si>
  <si>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</si>
  <si>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</si>
  <si>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</si>
  <si>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</si>
  <si>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</si>
  <si>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</si>
  <si>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</si>
  <si>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</si>
  <si>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</si>
  <si>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</si>
  <si>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</si>
  <si>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</si>
  <si>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</si>
  <si>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</si>
  <si>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</si>
  <si>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</si>
  <si>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</si>
  <si>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</si>
  <si>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</si>
  <si>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</si>
  <si>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</si>
  <si>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</si>
  <si>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</si>
  <si>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</si>
  <si>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</si>
  <si>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</si>
  <si>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</si>
  <si>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</si>
  <si>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</si>
  <si>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</si>
  <si>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</si>
  <si>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</si>
  <si>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</si>
  <si>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</si>
  <si>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</si>
  <si>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</si>
  <si>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</si>
  <si>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</si>
  <si>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</si>
  <si>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</si>
  <si>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</si>
  <si>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</si>
  <si>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</si>
  <si>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</si>
  <si>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</si>
  <si>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</si>
  <si>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</si>
  <si>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</si>
  <si>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</si>
  <si>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</si>
  <si>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</si>
  <si>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</si>
  <si>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</si>
  <si>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</si>
  <si>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</si>
  <si>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</si>
  <si>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</si>
  <si>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</si>
  <si>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</si>
  <si>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</si>
  <si>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</si>
  <si>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</si>
  <si>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</si>
  <si>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</si>
  <si>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</si>
  <si>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</si>
  <si>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</si>
  <si>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</si>
  <si>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</si>
  <si>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</si>
  <si>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</si>
  <si>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</si>
  <si>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</si>
  <si>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</si>
  <si>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</si>
  <si>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</si>
  <si>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</si>
  <si>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</si>
  <si>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</si>
  <si>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</si>
  <si>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</si>
  <si>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</si>
  <si>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</si>
  <si>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</si>
  <si>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</si>
  <si>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</si>
  <si>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</si>
  <si>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</si>
  <si>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</si>
  <si>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</si>
  <si>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</si>
  <si>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</si>
  <si>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</si>
  <si>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</si>
  <si>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</si>
  <si>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</si>
  <si>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</si>
  <si>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</si>
  <si>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</si>
  <si>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</si>
  <si>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</si>
  <si>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</si>
  <si>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</si>
  <si>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</si>
  <si>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</si>
  <si>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</si>
  <si>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</si>
  <si>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</si>
  <si>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</si>
  <si>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</si>
  <si>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</si>
  <si>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</si>
  <si>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</si>
  <si>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</si>
  <si>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</si>
  <si>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</si>
  <si>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</si>
  <si>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</si>
  <si>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</si>
  <si>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</si>
  <si>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</si>
  <si>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</si>
  <si>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</si>
  <si>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</si>
  <si>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</si>
  <si>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</si>
  <si>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</si>
  <si>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</si>
  <si>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</si>
  <si>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</si>
  <si>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</si>
  <si>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</si>
  <si>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</si>
  <si>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</si>
  <si>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</si>
  <si>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</si>
  <si>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</si>
  <si>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</si>
  <si>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</si>
  <si>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</si>
  <si>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</si>
  <si>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</si>
  <si>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</si>
  <si>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</si>
  <si>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</si>
  <si>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</si>
  <si>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</si>
  <si>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</si>
  <si>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</si>
  <si>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</si>
  <si>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</si>
  <si>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</si>
  <si>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</si>
  <si>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</si>
  <si>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</si>
  <si>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</si>
  <si>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</si>
  <si>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</si>
  <si>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</si>
  <si>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</si>
  <si>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</si>
  <si>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</si>
  <si>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</si>
  <si>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</si>
  <si>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</si>
  <si>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</si>
  <si>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</si>
  <si>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</si>
  <si>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</si>
  <si>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</si>
  <si>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</si>
  <si>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</si>
  <si>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</si>
  <si>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</si>
  <si>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</si>
  <si>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</si>
  <si>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</si>
  <si>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</si>
  <si>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</si>
  <si>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</si>
  <si>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</si>
  <si>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</si>
  <si>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</si>
  <si>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</si>
  <si>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</si>
  <si>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</si>
  <si>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</si>
  <si>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</si>
  <si>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</si>
  <si>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</si>
  <si>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</si>
  <si>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</si>
  <si>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</si>
  <si>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</si>
  <si>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</si>
  <si>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</si>
  <si>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</si>
  <si>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</si>
  <si>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</si>
  <si>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</si>
  <si>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</si>
  <si>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</si>
  <si>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</si>
  <si>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</si>
  <si>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</si>
  <si>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</si>
  <si>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</si>
  <si>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</si>
  <si>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</si>
  <si>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</si>
  <si>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</si>
  <si>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</si>
  <si>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</si>
  <si>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</si>
  <si>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</si>
  <si>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</si>
  <si>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</si>
  <si>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</si>
  <si>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</si>
  <si>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</si>
  <si>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</si>
  <si>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</si>
  <si>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</si>
  <si>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</si>
  <si>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</si>
  <si>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</si>
  <si>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</si>
  <si>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</si>
  <si>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</si>
  <si>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</si>
  <si>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</si>
  <si>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</si>
  <si>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</si>
  <si>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</si>
  <si>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</si>
  <si>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</si>
  <si>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</si>
  <si>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</si>
  <si>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</si>
  <si>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</si>
  <si>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</si>
  <si>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</si>
  <si>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</si>
  <si>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</si>
  <si>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</si>
  <si>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</si>
  <si>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</si>
  <si>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</si>
  <si>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</si>
  <si>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</si>
  <si>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</si>
  <si>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</si>
  <si>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</si>
  <si>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</si>
  <si>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</si>
  <si>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</si>
  <si>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</si>
  <si>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</si>
  <si>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</si>
  <si>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</si>
  <si>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</si>
  <si>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</si>
  <si>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</si>
  <si>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</si>
  <si>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</si>
  <si>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</si>
  <si>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</si>
  <si>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</si>
  <si>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</si>
  <si>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</si>
  <si>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</si>
  <si>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</si>
  <si>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</si>
  <si>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</si>
  <si>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</si>
  <si>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</si>
  <si>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</si>
  <si>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</si>
  <si>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</si>
  <si>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</si>
  <si>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</si>
  <si>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</si>
  <si>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</si>
  <si>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</si>
  <si>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</si>
  <si>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</si>
  <si>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</si>
  <si>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</si>
  <si>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</si>
  <si>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</si>
  <si>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</si>
  <si>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</si>
  <si>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</si>
  <si>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</si>
  <si>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</si>
  <si>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</si>
  <si>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</si>
  <si>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</si>
  <si>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</si>
  <si>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</si>
  <si>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</si>
  <si>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</si>
  <si>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</si>
  <si>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</si>
  <si>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</si>
  <si>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</si>
  <si>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</si>
  <si>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</si>
  <si>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</si>
  <si>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</si>
  <si>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</si>
  <si>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</si>
  <si>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</si>
  <si>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</si>
  <si>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</si>
  <si>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</si>
  <si>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</si>
  <si>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</si>
  <si>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</si>
  <si>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</si>
  <si>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</si>
  <si>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</si>
  <si>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</si>
  <si>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</si>
  <si>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</si>
  <si>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</si>
  <si>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</si>
  <si>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</si>
  <si>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</si>
  <si>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</si>
  <si>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</si>
  <si>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</si>
  <si>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</si>
  <si>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</si>
  <si>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</si>
  <si>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</si>
  <si>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</si>
  <si>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</si>
  <si>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</si>
  <si>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</si>
  <si>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</si>
  <si>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</si>
  <si>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</si>
  <si>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</si>
  <si>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</si>
  <si>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</si>
  <si>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</si>
  <si>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</si>
  <si>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</si>
  <si>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</si>
  <si>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</si>
  <si>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</si>
  <si>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</si>
  <si>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</si>
  <si>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</si>
  <si>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</si>
  <si>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</si>
  <si>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</si>
  <si>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</si>
  <si>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</si>
  <si>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</si>
  <si>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</si>
  <si>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</si>
  <si>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</si>
  <si>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</si>
  <si>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</si>
  <si>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</si>
  <si>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</si>
  <si>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</si>
  <si>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</si>
  <si>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</si>
  <si>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</si>
  <si>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</si>
  <si>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</si>
  <si>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</si>
  <si>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</si>
  <si>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</si>
  <si>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</si>
  <si>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</si>
  <si>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</si>
  <si>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</si>
  <si>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</si>
  <si>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</si>
  <si>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</si>
  <si>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</si>
  <si>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</si>
  <si>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</si>
  <si>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</si>
  <si>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</si>
  <si>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</si>
  <si>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</si>
  <si>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</si>
  <si>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</si>
  <si>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</si>
  <si>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</si>
  <si>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</si>
  <si>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</si>
  <si>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</si>
  <si>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</si>
  <si>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</si>
  <si>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</si>
  <si>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</si>
  <si>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</si>
  <si>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</si>
  <si>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</si>
  <si>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</si>
  <si>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</si>
  <si>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</si>
  <si>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</si>
  <si>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</si>
  <si>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</si>
  <si>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</si>
  <si>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</si>
  <si>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</si>
  <si>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</si>
  <si>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</si>
  <si>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</si>
  <si>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</si>
  <si>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</si>
  <si>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</si>
  <si>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</si>
  <si>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</si>
  <si>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</si>
  <si>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</si>
  <si>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</si>
  <si>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</si>
  <si>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</si>
  <si>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</si>
  <si>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</si>
  <si>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</si>
  <si>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</si>
  <si>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</si>
  <si>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</si>
  <si>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</si>
  <si>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</si>
  <si>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</si>
  <si>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</si>
  <si>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</si>
  <si>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</si>
  <si>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</si>
  <si>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</si>
  <si>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</si>
  <si>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</si>
  <si>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</si>
  <si>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</si>
  <si>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</si>
  <si>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</si>
  <si>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</si>
  <si>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</si>
  <si>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</si>
  <si>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</si>
  <si>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</si>
  <si>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</si>
  <si>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</si>
  <si>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</si>
  <si>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</si>
  <si>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</si>
  <si>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</si>
  <si>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</si>
  <si>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</si>
  <si>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</si>
  <si>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</si>
  <si>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</si>
  <si>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</si>
  <si>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</si>
  <si>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</si>
  <si>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</si>
  <si>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</si>
  <si>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</si>
  <si>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</si>
  <si>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</si>
  <si>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</si>
  <si>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</si>
  <si>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</si>
  <si>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</si>
  <si>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</si>
  <si>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</si>
  <si>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</si>
  <si>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</si>
  <si>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</si>
  <si>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</si>
  <si>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</si>
  <si>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</si>
  <si>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</si>
  <si>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</si>
  <si>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</si>
  <si>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</si>
  <si>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</si>
  <si>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</si>
  <si>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</si>
  <si>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</si>
  <si>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</si>
  <si>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</si>
  <si>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</si>
  <si>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</si>
  <si>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</si>
  <si>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</si>
  <si>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</si>
  <si>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</si>
  <si>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</si>
  <si>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</si>
  <si>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</si>
  <si>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</si>
  <si>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</si>
  <si>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</si>
  <si>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</si>
  <si>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</si>
  <si>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</si>
  <si>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</si>
  <si>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</si>
  <si>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</si>
  <si>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</si>
  <si>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</si>
  <si>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</si>
  <si>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</si>
  <si>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</si>
  <si>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</si>
  <si>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</si>
  <si>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</si>
  <si>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</si>
  <si>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</si>
  <si>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</si>
  <si>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</si>
  <si>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</si>
  <si>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</si>
  <si>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</si>
  <si>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</si>
  <si>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</si>
  <si>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</si>
  <si>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</si>
  <si>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</si>
  <si>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</si>
  <si>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</si>
  <si>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</si>
  <si>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</si>
  <si>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</si>
  <si>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</si>
  <si>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</si>
  <si>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</si>
  <si>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</si>
  <si>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</si>
  <si>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</si>
  <si>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</si>
  <si>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</si>
  <si>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</si>
  <si>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</si>
  <si>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</si>
  <si>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</si>
  <si>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</si>
  <si>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</si>
  <si>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</si>
  <si>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</si>
  <si>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</si>
  <si>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</si>
  <si>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</si>
  <si>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</si>
  <si>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</si>
  <si>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</si>
  <si>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</si>
  <si>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</si>
  <si>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</si>
  <si>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</si>
  <si>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</si>
  <si>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</si>
  <si>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</si>
  <si>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</si>
  <si>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</si>
  <si>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</si>
  <si>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</si>
  <si>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</si>
  <si>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</si>
  <si>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</si>
  <si>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</si>
  <si>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</si>
  <si>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</si>
  <si>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</si>
  <si>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</si>
  <si>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</si>
  <si>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</si>
  <si>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</si>
  <si>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</si>
  <si>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</si>
  <si>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</si>
  <si>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</si>
  <si>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</si>
  <si>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</si>
  <si>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</si>
  <si>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</si>
  <si>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</si>
  <si>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</si>
  <si>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</si>
  <si>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</si>
  <si>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</si>
  <si>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</si>
  <si>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</si>
  <si>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</si>
  <si>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</si>
  <si>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</si>
  <si>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</si>
  <si>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</si>
  <si>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</si>
  <si>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</si>
  <si>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</si>
  <si>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</si>
  <si>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</si>
  <si>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</si>
  <si>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</si>
  <si>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</si>
  <si>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</si>
  <si>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</si>
  <si>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</si>
  <si>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</si>
  <si>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</si>
  <si>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</si>
  <si>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</si>
  <si>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</si>
  <si>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</si>
  <si>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</si>
  <si>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</si>
  <si>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</si>
  <si>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</si>
  <si>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</si>
  <si>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</si>
  <si>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</si>
  <si>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</si>
  <si>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</si>
  <si>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</si>
  <si>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</si>
  <si>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</si>
  <si>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</si>
  <si>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</si>
  <si>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</si>
  <si>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</si>
  <si>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</si>
  <si>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</si>
  <si>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</si>
  <si>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</si>
  <si>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</si>
  <si>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</si>
  <si>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</si>
  <si>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</si>
  <si>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</si>
  <si>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</si>
  <si>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</si>
  <si>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</si>
  <si>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</si>
  <si>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</si>
  <si>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</si>
  <si>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</si>
  <si>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</si>
  <si>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</si>
  <si>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</si>
  <si>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</si>
  <si>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</si>
  <si>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</si>
  <si>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</si>
  <si>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</si>
  <si>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</si>
  <si>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</si>
  <si>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</si>
  <si>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</si>
  <si>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</si>
  <si>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</si>
  <si>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</si>
  <si>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</si>
  <si>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</si>
  <si>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</si>
  <si>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</si>
  <si>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</si>
  <si>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</si>
  <si>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</si>
  <si>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</si>
  <si>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</si>
  <si>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</si>
  <si>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</si>
  <si>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</si>
  <si>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</si>
  <si>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</si>
  <si>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</si>
  <si>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</si>
  <si>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</si>
  <si>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</si>
  <si>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</si>
  <si>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</si>
  <si>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</si>
  <si>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</si>
  <si>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</si>
  <si>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</si>
  <si>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</si>
  <si>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</si>
  <si>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</si>
  <si>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</si>
  <si>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</si>
  <si>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</si>
  <si>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</si>
  <si>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</si>
  <si>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</si>
  <si>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</si>
  <si>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</si>
  <si>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</si>
  <si>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</si>
  <si>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</si>
  <si>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</si>
  <si>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</si>
  <si>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</si>
  <si>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</si>
  <si>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</si>
  <si>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</si>
  <si>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</si>
  <si>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</si>
  <si>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</si>
  <si>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</si>
  <si>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</si>
  <si>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</si>
  <si>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</si>
  <si>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</si>
  <si>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</si>
  <si>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</si>
  <si>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</si>
  <si>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</si>
  <si>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</si>
  <si>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</si>
  <si>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</si>
  <si>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</si>
  <si>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</si>
  <si>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</si>
  <si>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</si>
  <si>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</si>
  <si>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</si>
  <si>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</si>
  <si>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</si>
  <si>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</si>
  <si>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</si>
  <si>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</si>
  <si>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</si>
  <si>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</si>
  <si>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</si>
  <si>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</si>
  <si>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</si>
  <si>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</si>
  <si>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</si>
  <si>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</si>
  <si>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</si>
  <si>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</si>
  <si>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</si>
  <si>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</si>
  <si>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</si>
  <si>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</si>
  <si>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</si>
  <si>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</si>
  <si>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</si>
  <si>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</si>
  <si>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</si>
  <si>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</si>
  <si>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</si>
  <si>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</si>
  <si>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</si>
  <si>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</si>
  <si>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</si>
  <si>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</si>
  <si>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</si>
  <si>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</si>
  <si>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</si>
  <si>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</si>
  <si>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</si>
  <si>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</si>
  <si>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</si>
  <si>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</si>
  <si>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</si>
  <si>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</si>
  <si>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</si>
  <si>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</si>
  <si>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</si>
  <si>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</si>
  <si>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</si>
  <si>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</si>
  <si>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</si>
  <si>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</si>
  <si>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</si>
  <si>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</si>
  <si>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</si>
  <si>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</si>
  <si>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</si>
  <si>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</si>
  <si>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</si>
  <si>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</si>
  <si>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</si>
  <si>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</si>
  <si>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</si>
  <si>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</si>
  <si>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</si>
  <si>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</si>
  <si>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</si>
  <si>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</si>
  <si>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</si>
  <si>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</si>
  <si>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</si>
  <si>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</si>
  <si>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</si>
  <si>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</si>
  <si>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</si>
  <si>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</si>
  <si>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</si>
  <si>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</si>
  <si>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</si>
  <si>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</si>
  <si>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</si>
  <si>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</si>
  <si>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</si>
  <si>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</si>
  <si>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</si>
  <si>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</si>
  <si>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</si>
  <si>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</si>
  <si>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</si>
  <si>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</si>
  <si>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</si>
  <si>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</si>
  <si>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</si>
  <si>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</si>
  <si>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</si>
  <si>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</si>
  <si>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</si>
  <si>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</si>
  <si>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</si>
  <si>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</si>
  <si>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</si>
  <si>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</si>
  <si>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</si>
  <si>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</si>
  <si>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</si>
  <si>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</si>
  <si>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</si>
  <si>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</si>
  <si>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</si>
  <si>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</si>
  <si>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</si>
  <si>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</si>
  <si>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</si>
  <si>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</si>
  <si>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</si>
  <si>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</si>
  <si>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</si>
  <si>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</si>
  <si>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</si>
  <si>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</si>
  <si>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</si>
  <si>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</si>
  <si>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</si>
  <si>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</si>
  <si>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</si>
  <si>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</si>
  <si>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</si>
  <si>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</si>
  <si>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</si>
  <si>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</si>
  <si>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</si>
  <si>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</si>
  <si>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</si>
  <si>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</si>
  <si>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</si>
  <si>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</si>
  <si>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</si>
  <si>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</si>
  <si>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</si>
  <si>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</si>
  <si>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</si>
  <si>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</si>
  <si>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</si>
  <si>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</si>
  <si>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</si>
  <si>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</si>
  <si>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</si>
  <si>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</si>
  <si>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</si>
  <si>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</si>
  <si>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</si>
  <si>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</si>
  <si>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</si>
  <si>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</si>
  <si>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</si>
  <si>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</si>
  <si>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</si>
  <si>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</si>
  <si>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</si>
  <si>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</si>
  <si>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</si>
  <si>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</si>
  <si>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</si>
  <si>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</si>
  <si>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</si>
  <si>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</si>
  <si>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</si>
  <si>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</si>
  <si>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</si>
  <si>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</si>
  <si>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</si>
  <si>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</si>
  <si>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</si>
  <si>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</si>
  <si>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</si>
  <si>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</si>
  <si>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</si>
  <si>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</si>
  <si>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</si>
  <si>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</si>
  <si>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</si>
  <si>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</si>
  <si>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</si>
  <si>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</si>
  <si>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</si>
  <si>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</si>
  <si>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</si>
  <si>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</si>
  <si>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</si>
  <si>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</si>
  <si>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</si>
  <si>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</si>
  <si>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</si>
  <si>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</si>
  <si>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</si>
  <si>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</si>
  <si>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</si>
  <si>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</si>
  <si>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</si>
  <si>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</si>
  <si>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</si>
  <si>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</si>
  <si>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</si>
  <si>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</si>
  <si>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</si>
  <si>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</si>
  <si>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</si>
  <si>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</si>
  <si>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</si>
  <si>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</si>
  <si>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</si>
  <si>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</si>
  <si>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</si>
  <si>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</si>
  <si>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</si>
  <si>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</si>
  <si>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</si>
  <si>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</si>
  <si>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</si>
  <si>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</si>
  <si>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</si>
  <si>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</si>
  <si>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</si>
  <si>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</si>
  <si>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</si>
  <si>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</si>
  <si>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</si>
  <si>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</si>
  <si>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</si>
  <si>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</si>
  <si>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</si>
  <si>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</si>
  <si>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</si>
  <si>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</si>
  <si>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</si>
  <si>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</si>
  <si>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</si>
  <si>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</si>
  <si>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</si>
  <si>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</si>
  <si>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</si>
  <si>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</si>
  <si>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</si>
  <si>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</si>
  <si>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</si>
  <si>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</si>
  <si>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</si>
  <si>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</si>
  <si>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</si>
  <si>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</si>
  <si>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</si>
  <si>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</si>
  <si>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</si>
  <si>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</si>
  <si>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</si>
  <si>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</si>
  <si>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</si>
  <si>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</si>
  <si>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</si>
  <si>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</si>
  <si>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</si>
  <si>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</si>
  <si>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</si>
  <si>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</si>
  <si>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</si>
  <si>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</si>
  <si>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</si>
  <si>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</si>
  <si>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</si>
  <si>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</si>
  <si>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</si>
  <si>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</si>
  <si>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</si>
  <si>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</si>
  <si>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</si>
  <si>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</si>
  <si>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</si>
  <si>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</si>
  <si>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</si>
  <si>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</si>
  <si>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</si>
  <si>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</si>
  <si>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</si>
  <si>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</si>
  <si>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</si>
  <si>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</si>
  <si>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</si>
  <si>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</si>
  <si>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</si>
  <si>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</si>
  <si>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</si>
  <si>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</si>
  <si>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</si>
  <si>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</si>
  <si>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</si>
  <si>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</si>
  <si>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</si>
  <si>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</si>
  <si>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</si>
  <si>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</si>
  <si>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</si>
  <si>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</si>
  <si>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</si>
  <si>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</si>
  <si>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</si>
  <si>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</si>
  <si>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</si>
  <si>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</si>
  <si>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</si>
  <si>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</si>
  <si>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</si>
  <si>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</si>
  <si>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</si>
  <si>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</si>
  <si>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</si>
  <si>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</si>
  <si>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</si>
  <si>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</si>
  <si>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</si>
  <si>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</si>
  <si>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</si>
  <si>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</si>
  <si>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</si>
  <si>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</si>
  <si>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</si>
  <si>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</si>
  <si>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</si>
  <si>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</si>
  <si>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</si>
  <si>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</si>
  <si>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</si>
  <si>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</si>
  <si>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</si>
  <si>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</si>
  <si>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</si>
  <si>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</si>
  <si>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</si>
  <si>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</si>
  <si>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</si>
  <si>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</si>
  <si>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</si>
  <si>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</si>
  <si>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</si>
  <si>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</si>
  <si>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</si>
  <si>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</si>
  <si>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</si>
  <si>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</si>
  <si>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</si>
  <si>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</si>
  <si>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</si>
  <si>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</si>
  <si>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</si>
  <si>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</si>
  <si>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</si>
  <si>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</si>
  <si>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</si>
  <si>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</si>
  <si>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</si>
  <si>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</si>
  <si>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</si>
  <si>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</si>
  <si>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</si>
  <si>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</si>
  <si>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</si>
  <si>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</si>
  <si>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</si>
  <si>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</si>
  <si>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</si>
  <si>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</si>
  <si>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</si>
  <si>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</si>
  <si>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</si>
  <si>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</si>
  <si>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</si>
  <si>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</si>
  <si>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</si>
  <si>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</si>
  <si>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</si>
  <si>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</si>
  <si>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</si>
  <si>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</si>
  <si>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</si>
  <si>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</si>
  <si>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</si>
  <si>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</si>
  <si>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</si>
  <si>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</si>
  <si>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</si>
  <si>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</si>
  <si>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</si>
  <si>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</si>
  <si>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</si>
  <si>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</si>
  <si>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</si>
  <si>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</si>
  <si>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</si>
  <si>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</si>
  <si>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</si>
  <si>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</si>
  <si>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</si>
  <si>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</si>
  <si>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</si>
  <si>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</si>
  <si>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</si>
  <si>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</si>
  <si>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</si>
  <si>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</si>
  <si>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</si>
  <si>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</si>
  <si>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</si>
  <si>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</si>
  <si>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</si>
  <si>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</si>
  <si>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</si>
  <si>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</si>
  <si>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</si>
  <si>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</si>
  <si>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</si>
  <si>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</si>
  <si>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</si>
  <si>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</si>
  <si>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</si>
  <si>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</si>
  <si>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</si>
  <si>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</si>
  <si>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</si>
  <si>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</si>
  <si>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</si>
  <si>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</si>
  <si>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</si>
  <si>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</si>
  <si>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</si>
  <si>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</si>
  <si>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</si>
  <si>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</si>
  <si>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</si>
  <si>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</si>
  <si>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</si>
  <si>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</si>
  <si>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</si>
  <si>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</si>
  <si>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</si>
  <si>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</si>
  <si>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</si>
  <si>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</si>
  <si>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</si>
  <si>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</si>
  <si>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</si>
  <si>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</si>
  <si>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</si>
  <si>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</si>
  <si>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</si>
  <si>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</si>
  <si>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</si>
  <si>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</si>
  <si>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</si>
  <si>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</si>
  <si>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</si>
  <si>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</si>
  <si>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</si>
  <si>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</si>
  <si>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</si>
  <si>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</si>
  <si>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</si>
  <si>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</si>
  <si>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</si>
  <si>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</si>
  <si>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</si>
  <si>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</si>
  <si>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</si>
  <si>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</si>
  <si>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</si>
  <si>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</si>
  <si>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</si>
  <si>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</si>
  <si>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</si>
  <si>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</si>
  <si>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</si>
  <si>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</si>
  <si>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</si>
  <si>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</si>
  <si>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</si>
  <si>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</si>
  <si>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</si>
  <si>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</si>
  <si>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</si>
  <si>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</si>
  <si>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</si>
  <si>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</si>
  <si>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</si>
  <si>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</si>
  <si>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</si>
  <si>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</si>
  <si>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</si>
  <si>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</si>
  <si>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</si>
  <si>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</si>
  <si>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</si>
  <si>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</si>
  <si>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</si>
  <si>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</si>
  <si>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</si>
  <si>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</si>
  <si>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</si>
  <si>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</si>
  <si>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</si>
  <si>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</si>
  <si>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</si>
  <si>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</si>
  <si>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</si>
  <si>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</si>
  <si>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</si>
  <si>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</si>
  <si>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</si>
  <si>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</si>
  <si>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</si>
  <si>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</si>
  <si>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</si>
  <si>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</si>
  <si>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</si>
  <si>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</si>
  <si>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</si>
  <si>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</si>
  <si>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</si>
  <si>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</si>
  <si>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</si>
  <si>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</si>
  <si>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</si>
  <si>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</si>
  <si>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</si>
  <si>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</si>
  <si>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</si>
  <si>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</si>
  <si>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</si>
  <si>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</si>
  <si>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</si>
  <si>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</si>
  <si>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</si>
  <si>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</si>
  <si>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</si>
  <si>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</si>
  <si>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</si>
  <si>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</si>
  <si>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</si>
  <si>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</si>
  <si>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</si>
  <si>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</si>
  <si>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</si>
  <si>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</si>
  <si>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</si>
  <si>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</si>
  <si>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</si>
  <si>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</si>
  <si>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</si>
  <si>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</si>
  <si>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</si>
  <si>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</si>
  <si>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</si>
  <si>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</si>
  <si>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</si>
  <si>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</si>
  <si>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</si>
  <si>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</si>
  <si>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</si>
  <si>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</si>
  <si>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</si>
  <si>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</si>
  <si>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</si>
  <si>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</si>
  <si>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</si>
  <si>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</si>
  <si>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</si>
  <si>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</si>
  <si>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</si>
  <si>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</si>
  <si>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</si>
  <si>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</si>
  <si>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</si>
  <si>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</si>
  <si>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</si>
  <si>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</si>
  <si>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</si>
  <si>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</si>
  <si>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</si>
  <si>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</si>
  <si>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</si>
  <si>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</si>
  <si>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</si>
  <si>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</si>
  <si>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</si>
  <si>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</si>
  <si>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</si>
  <si>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</si>
  <si>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</si>
  <si>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</si>
  <si>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</si>
  <si>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</si>
  <si>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</si>
  <si>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</si>
  <si>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</si>
  <si>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</si>
  <si>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</si>
  <si>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</si>
  <si>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</si>
  <si>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</si>
  <si>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</si>
  <si>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</si>
  <si>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</si>
  <si>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</si>
  <si>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</si>
  <si>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</si>
  <si>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</si>
  <si>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</si>
  <si>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</si>
  <si>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</si>
  <si>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</si>
  <si>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</si>
  <si>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</si>
  <si>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</si>
  <si>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</si>
  <si>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</si>
  <si>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</si>
  <si>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</si>
  <si>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</si>
  <si>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</si>
  <si>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</si>
  <si>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</si>
  <si>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</si>
  <si>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</si>
  <si>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</si>
  <si>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</si>
  <si>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</si>
  <si>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</si>
  <si>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</si>
  <si>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</si>
  <si>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</si>
  <si>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</si>
  <si>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</si>
  <si>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</si>
  <si>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</si>
  <si>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</si>
  <si>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</si>
  <si>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</si>
  <si>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</si>
  <si>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</si>
  <si>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</si>
  <si>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</si>
  <si>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</si>
  <si>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</si>
  <si>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</si>
  <si>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</si>
  <si>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</si>
  <si>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</si>
  <si>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</si>
  <si>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</si>
  <si>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</si>
  <si>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</si>
  <si>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</si>
  <si>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</si>
  <si>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</si>
  <si>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</si>
  <si>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</si>
  <si>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</si>
  <si>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</si>
  <si>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</si>
  <si>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</si>
  <si>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</si>
  <si>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</si>
  <si>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</si>
  <si>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</si>
  <si>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</si>
  <si>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</si>
  <si>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</si>
  <si>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</si>
  <si>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</si>
  <si>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</si>
  <si>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</si>
  <si>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</si>
  <si>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</si>
  <si>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</si>
  <si>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</si>
  <si>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</si>
  <si>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</si>
  <si>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</si>
  <si>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</si>
  <si>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</si>
  <si>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</si>
  <si>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</si>
  <si>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</si>
  <si>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</si>
  <si>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</si>
  <si>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</si>
  <si>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</si>
  <si>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</si>
  <si>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</si>
  <si>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</si>
  <si>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</si>
  <si>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</si>
  <si>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</si>
  <si>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</si>
  <si>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</si>
  <si>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</si>
  <si>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</si>
  <si>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</si>
  <si>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</si>
  <si>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</si>
  <si>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</si>
  <si>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</si>
  <si>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</si>
  <si>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</si>
  <si>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</si>
  <si>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</si>
  <si>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</si>
  <si>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</si>
  <si>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</si>
  <si>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</si>
  <si>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</si>
  <si>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</si>
  <si>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</si>
  <si>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</si>
  <si>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</si>
  <si>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</si>
  <si>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</si>
  <si>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</si>
  <si>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</si>
  <si>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</si>
  <si>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</si>
  <si>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</si>
  <si>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</si>
  <si>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</si>
  <si>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</si>
  <si>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</si>
  <si>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</si>
  <si>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</si>
  <si>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</si>
  <si>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</si>
  <si>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</si>
  <si>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</si>
  <si>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</si>
  <si>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</si>
  <si>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</si>
  <si>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</si>
  <si>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</si>
  <si>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</si>
  <si>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</si>
  <si>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</si>
  <si>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</si>
  <si>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</si>
  <si>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</si>
  <si>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</si>
  <si>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</si>
  <si>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</si>
  <si>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</si>
  <si>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</si>
  <si>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</si>
  <si>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</si>
  <si>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</si>
  <si>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</si>
  <si>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</si>
  <si>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</si>
  <si>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</si>
  <si>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</si>
  <si>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</si>
  <si>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</si>
  <si>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</si>
  <si>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</si>
  <si>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</si>
  <si>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</si>
  <si>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</si>
  <si>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</si>
  <si>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</si>
  <si>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</si>
  <si>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</si>
  <si>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</si>
  <si>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</si>
  <si>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</si>
  <si>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</si>
  <si>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</si>
  <si>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</si>
  <si>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</si>
  <si>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</si>
  <si>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</si>
  <si>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</si>
  <si>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</si>
  <si>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</si>
  <si>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</si>
  <si>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</si>
  <si>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</si>
  <si>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</si>
  <si>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</si>
  <si>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</si>
  <si>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</si>
  <si>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</si>
  <si>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</si>
  <si>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</si>
  <si>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</si>
  <si>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</si>
  <si>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</si>
  <si>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</si>
  <si>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</si>
  <si>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</si>
  <si>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</si>
  <si>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</si>
  <si>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</si>
  <si>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</si>
  <si>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</si>
  <si>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</si>
  <si>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</si>
  <si>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</si>
  <si>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</si>
  <si>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</si>
  <si>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</si>
  <si>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</si>
  <si>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</si>
  <si>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</si>
  <si>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</si>
  <si>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</si>
  <si>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</si>
  <si>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</si>
  <si>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</si>
  <si>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</si>
  <si>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</si>
  <si>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</si>
  <si>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</si>
  <si>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</si>
  <si>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</si>
  <si>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</si>
  <si>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</si>
  <si>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</si>
  <si>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</si>
  <si>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</si>
  <si>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</si>
  <si>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</si>
  <si>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</si>
  <si>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</si>
  <si>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</si>
  <si>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</si>
  <si>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</si>
  <si>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</si>
  <si>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</si>
  <si>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</si>
  <si>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</si>
  <si>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</si>
  <si>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</si>
  <si>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</si>
  <si>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</si>
  <si>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</si>
  <si>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</si>
  <si>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</si>
  <si>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</si>
  <si>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</si>
  <si>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</si>
  <si>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</si>
  <si>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</si>
  <si>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</si>
  <si>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</si>
  <si>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</si>
  <si>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</si>
  <si>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</si>
  <si>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</si>
  <si>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</si>
  <si>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</si>
  <si>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</si>
  <si>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</si>
  <si>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</si>
  <si>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</si>
  <si>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</si>
  <si>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</si>
  <si>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</si>
  <si>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</si>
  <si>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</si>
  <si>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</si>
  <si>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</si>
  <si>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</si>
  <si>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</si>
  <si>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</si>
  <si>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</si>
  <si>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</si>
  <si>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</si>
  <si>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</si>
  <si>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</si>
  <si>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</si>
  <si>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</si>
  <si>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</si>
  <si>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</si>
  <si>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</si>
  <si>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</si>
  <si>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</si>
  <si>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</si>
  <si>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</si>
  <si>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</si>
  <si>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</si>
  <si>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</si>
  <si>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</si>
  <si>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</si>
  <si>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</si>
  <si>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</si>
  <si>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</si>
  <si>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</si>
  <si>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</si>
  <si>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</si>
  <si>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</si>
  <si>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</si>
  <si>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</si>
  <si>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</si>
  <si>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</si>
  <si>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</si>
  <si>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</si>
  <si>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</si>
  <si>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</si>
  <si>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</si>
  <si>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</si>
  <si>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</si>
  <si>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</si>
  <si>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</si>
  <si>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</si>
  <si>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</si>
  <si>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</si>
  <si>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</si>
  <si>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</si>
  <si>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</si>
  <si>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</si>
  <si>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</si>
  <si>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</si>
  <si>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</si>
  <si>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</si>
  <si>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</si>
  <si>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</si>
  <si>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</si>
  <si>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</si>
  <si>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</si>
  <si>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</si>
  <si>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</si>
  <si>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</si>
  <si>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</si>
  <si>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</si>
  <si>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</si>
  <si>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</si>
  <si>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</si>
  <si>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</si>
  <si>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</si>
  <si>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</si>
  <si>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</si>
  <si>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</si>
  <si>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</si>
  <si>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</si>
  <si>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</si>
  <si>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</si>
  <si>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</si>
  <si>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</si>
  <si>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</si>
  <si>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</si>
  <si>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</si>
  <si>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</si>
  <si>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</si>
  <si>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</si>
  <si>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</si>
  <si>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</si>
  <si>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</si>
  <si>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</si>
  <si>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</si>
  <si>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</si>
  <si>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</si>
  <si>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</si>
  <si>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</si>
  <si>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</si>
  <si>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</si>
  <si>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</si>
  <si>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</si>
  <si>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</si>
  <si>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</si>
  <si>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</si>
  <si>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</si>
  <si>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</si>
  <si>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</si>
  <si>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</si>
  <si>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</si>
  <si>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</si>
  <si>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</si>
  <si>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</si>
  <si>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</si>
  <si>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</si>
  <si>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</si>
  <si>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</si>
  <si>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</si>
  <si>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</si>
  <si>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</si>
  <si>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</si>
  <si>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</si>
  <si>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</si>
  <si>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</si>
  <si>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</si>
  <si>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</si>
  <si>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</si>
  <si>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</si>
  <si>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</si>
  <si>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</si>
  <si>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</si>
  <si>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</si>
  <si>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</si>
  <si>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</si>
  <si>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</si>
  <si>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</si>
  <si>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</si>
  <si>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</si>
  <si>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</si>
  <si>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</si>
  <si>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</si>
  <si>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</si>
  <si>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</si>
  <si>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</si>
  <si>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</si>
  <si>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</si>
  <si>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</si>
  <si>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</si>
  <si>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</si>
  <si>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</si>
  <si>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</si>
  <si>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</si>
  <si>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</si>
  <si>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</si>
  <si>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</si>
  <si>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</si>
  <si>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</si>
  <si>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</si>
  <si>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</si>
  <si>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</si>
  <si>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</si>
  <si>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</si>
  <si>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</si>
  <si>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</si>
  <si>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</si>
  <si>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</si>
  <si>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</si>
  <si>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</si>
  <si>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</si>
  <si>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</si>
  <si>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</si>
  <si>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</si>
  <si>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</si>
  <si>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</si>
  <si>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</si>
  <si>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</si>
  <si>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</si>
  <si>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</si>
  <si>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</si>
  <si>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</si>
  <si>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</si>
  <si>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</si>
  <si>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</si>
  <si>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</si>
  <si>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</si>
  <si>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</si>
  <si>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</si>
  <si>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</si>
  <si>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</si>
  <si>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</si>
  <si>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</si>
  <si>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</si>
  <si>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</si>
  <si>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</si>
  <si>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</si>
  <si>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</si>
  <si>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</si>
  <si>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</si>
  <si>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</si>
  <si>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</si>
  <si>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</si>
  <si>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</si>
  <si>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</si>
  <si>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</si>
  <si>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</si>
  <si>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</si>
  <si>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</si>
  <si>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</si>
  <si>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</si>
  <si>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</si>
  <si>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</si>
  <si>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</si>
  <si>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</si>
  <si>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</si>
  <si>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</si>
  <si>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</si>
  <si>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</si>
  <si>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</si>
  <si>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</si>
  <si>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</si>
  <si>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</si>
  <si>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</si>
  <si>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</si>
  <si>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</si>
  <si>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</si>
  <si>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</si>
  <si>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</si>
  <si>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</si>
  <si>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</si>
  <si>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</si>
  <si>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</si>
  <si>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</si>
  <si>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</si>
  <si>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</si>
  <si>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</si>
  <si>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</si>
  <si>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</si>
  <si>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</si>
  <si>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</si>
  <si>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</si>
  <si>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</si>
  <si>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</si>
  <si>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</si>
  <si>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</si>
  <si>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</si>
  <si>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</si>
  <si>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</si>
  <si>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</si>
  <si>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</si>
  <si>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</si>
  <si>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</si>
  <si>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</si>
  <si>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</si>
  <si>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</si>
  <si>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</si>
  <si>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</si>
  <si>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</si>
  <si>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</si>
  <si>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</si>
  <si>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</si>
  <si>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</si>
  <si>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</si>
  <si>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</si>
  <si>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</si>
  <si>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</si>
  <si>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</si>
  <si>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</si>
  <si>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</si>
  <si>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</si>
  <si>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</si>
  <si>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</si>
  <si>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</si>
  <si>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</si>
  <si>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</si>
  <si>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</si>
  <si>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</si>
  <si>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</si>
  <si>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</si>
  <si>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</si>
  <si>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</si>
  <si>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</si>
  <si>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</si>
  <si>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</si>
  <si>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</si>
  <si>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</si>
  <si>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</si>
  <si>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</si>
  <si>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</si>
  <si>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</si>
  <si>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</si>
  <si>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</si>
  <si>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</si>
  <si>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</si>
  <si>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</si>
  <si>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</si>
  <si>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</si>
  <si>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</si>
  <si>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</si>
  <si>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</si>
  <si>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</si>
  <si>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</si>
  <si>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</si>
  <si>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</si>
  <si>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</si>
  <si>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</si>
  <si>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</si>
  <si>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</si>
  <si>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</si>
  <si>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</si>
  <si>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</si>
  <si>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</si>
  <si>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</si>
  <si>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</si>
  <si>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</si>
  <si>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</si>
  <si>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</si>
  <si>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</si>
  <si>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</si>
  <si>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</si>
  <si>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</si>
  <si>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</si>
  <si>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</si>
  <si>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</si>
  <si>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</si>
  <si>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</si>
  <si>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</si>
  <si>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</si>
  <si>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</si>
  <si>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</si>
  <si>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</si>
  <si>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</si>
  <si>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</si>
  <si>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</si>
  <si>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</si>
  <si>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</si>
  <si>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</si>
  <si>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</si>
  <si>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</si>
  <si>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</si>
  <si>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</si>
  <si>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</si>
  <si>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</si>
  <si>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</si>
  <si>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</si>
  <si>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</si>
  <si>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</si>
  <si>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</si>
  <si>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</si>
  <si>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</si>
  <si>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</si>
  <si>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</si>
  <si>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</si>
  <si>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</si>
  <si>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</si>
  <si>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</si>
  <si>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</si>
  <si>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</si>
  <si>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</si>
  <si>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</si>
  <si>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</si>
  <si>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</si>
  <si>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</si>
  <si>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</si>
  <si>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</si>
  <si>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</si>
  <si>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</si>
  <si>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</si>
  <si>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</si>
  <si>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</si>
  <si>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</si>
  <si>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</si>
  <si>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</si>
  <si>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</si>
  <si>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</si>
  <si>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</si>
  <si>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</si>
  <si>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</si>
  <si>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</si>
  <si>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</si>
  <si>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</si>
  <si>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</si>
  <si>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</si>
  <si>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</si>
  <si>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</si>
  <si>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</si>
  <si>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</si>
  <si>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</si>
  <si>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</si>
  <si>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</si>
  <si>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</si>
  <si>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</si>
  <si>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</si>
  <si>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</si>
  <si>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</si>
  <si>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</si>
  <si>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</si>
  <si>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</si>
  <si>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</si>
  <si>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</si>
  <si>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</si>
  <si>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</si>
  <si>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</si>
  <si>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</si>
  <si>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</si>
  <si>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</si>
  <si>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</si>
  <si>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</si>
  <si>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</si>
  <si>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</si>
  <si>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</si>
  <si>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</si>
  <si>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</si>
  <si>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</si>
  <si>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</si>
  <si>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</si>
  <si>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</si>
  <si>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</si>
  <si>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</si>
  <si>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</si>
  <si>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</si>
  <si>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</si>
  <si>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</si>
  <si>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</si>
  <si>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</si>
  <si>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</si>
  <si>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</si>
  <si>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</si>
  <si>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</si>
  <si>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</si>
  <si>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</si>
  <si>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</si>
  <si>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</si>
  <si>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</si>
  <si>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</si>
  <si>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</si>
  <si>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</si>
  <si>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</si>
  <si>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</si>
  <si>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</si>
  <si>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</si>
  <si>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</si>
  <si>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</si>
  <si>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</si>
  <si>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</si>
  <si>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</si>
  <si>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</si>
  <si>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</si>
  <si>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</si>
  <si>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</si>
  <si>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</si>
  <si>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</si>
  <si>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</si>
  <si>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</si>
  <si>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</si>
  <si>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</si>
  <si>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</si>
  <si>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</si>
  <si>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</si>
  <si>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</si>
  <si>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</si>
  <si>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</si>
  <si>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</si>
  <si>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</si>
  <si>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</si>
  <si>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</si>
  <si>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</si>
  <si>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</si>
  <si>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</si>
  <si>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</si>
  <si>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</si>
  <si>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</si>
  <si>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</si>
  <si>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</si>
  <si>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</si>
  <si>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</si>
  <si>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</si>
  <si>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</si>
  <si>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</si>
  <si>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</si>
  <si>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</si>
  <si>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</si>
  <si>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</si>
  <si>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</si>
  <si>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</si>
  <si>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</si>
  <si>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</si>
  <si>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</si>
  <si>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</si>
  <si>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</si>
  <si>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</si>
  <si>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</si>
  <si>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</si>
  <si>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</si>
  <si>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</si>
  <si>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</si>
  <si>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</si>
  <si>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</si>
  <si>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</si>
  <si>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</si>
  <si>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</si>
  <si>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</si>
  <si>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</si>
  <si>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</si>
  <si>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</si>
  <si>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</si>
  <si>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</si>
  <si>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</si>
  <si>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</si>
  <si>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</si>
  <si>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</si>
  <si>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</si>
  <si>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</si>
  <si>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</si>
  <si>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</si>
  <si>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</si>
  <si>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</si>
  <si>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</si>
  <si>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</si>
  <si>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</si>
  <si>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</si>
  <si>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</si>
  <si>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</si>
  <si>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</si>
  <si>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</si>
  <si>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</si>
  <si>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</si>
  <si>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</si>
  <si>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</si>
  <si>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</si>
  <si>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</si>
  <si>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</si>
  <si>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</si>
  <si>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</si>
  <si>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</si>
  <si>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</si>
  <si>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</si>
  <si>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</si>
  <si>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</si>
  <si>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</si>
  <si>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</si>
  <si>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</si>
  <si>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</si>
  <si>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</si>
  <si>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</si>
  <si>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</si>
  <si>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</si>
  <si>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</si>
  <si>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</si>
  <si>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</si>
  <si>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</si>
  <si>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</si>
  <si>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</si>
  <si>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</si>
  <si>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</si>
  <si>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</si>
  <si>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</si>
  <si>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</si>
  <si>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</si>
  <si>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</si>
  <si>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</si>
  <si>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</si>
  <si>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</si>
  <si>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</si>
  <si>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</si>
  <si>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</si>
  <si>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</si>
  <si>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</si>
  <si>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</si>
  <si>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</si>
  <si>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</si>
  <si>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</si>
  <si>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</si>
  <si>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</si>
  <si>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</si>
  <si>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</si>
  <si>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</si>
  <si>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</si>
  <si>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</si>
  <si>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</si>
  <si>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</si>
  <si>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</si>
  <si>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</si>
  <si>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</si>
  <si>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</si>
  <si>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</si>
  <si>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</si>
  <si>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</si>
  <si>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</si>
  <si>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</si>
  <si>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</si>
  <si>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</si>
  <si>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</si>
  <si>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</si>
  <si>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</si>
  <si>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</si>
  <si>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</si>
  <si>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</si>
  <si>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</si>
  <si>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</si>
  <si>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</si>
  <si>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</si>
  <si>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</si>
  <si>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</si>
  <si>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</si>
  <si>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</si>
  <si>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</si>
  <si>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</si>
  <si>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</si>
  <si>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</si>
  <si>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</si>
  <si>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</si>
  <si>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</si>
  <si>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</si>
  <si>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</si>
  <si>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</si>
  <si>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</si>
  <si>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</si>
  <si>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</si>
  <si>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</si>
  <si>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</si>
  <si>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</si>
  <si>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</si>
  <si>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</si>
  <si>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</si>
  <si>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</si>
  <si>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</si>
  <si>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</si>
  <si>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</si>
  <si>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</si>
  <si>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</si>
  <si>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</si>
  <si>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</si>
  <si>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</si>
  <si>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</si>
  <si>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</si>
  <si>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</si>
  <si>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</si>
  <si>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</si>
  <si>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</si>
  <si>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</si>
  <si>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</si>
  <si>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</si>
  <si>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</si>
  <si>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</si>
  <si>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</si>
  <si>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</si>
  <si>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</si>
  <si>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</si>
  <si>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</si>
  <si>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</si>
  <si>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</si>
  <si>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</si>
  <si>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</si>
  <si>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</si>
  <si>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</si>
  <si>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</si>
  <si>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</si>
  <si>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</si>
  <si>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</si>
  <si>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</si>
  <si>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</si>
  <si>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</si>
  <si>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</si>
  <si>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</si>
  <si>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</si>
  <si>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</si>
  <si>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</si>
  <si>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</si>
  <si>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</si>
  <si>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</si>
  <si>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</si>
  <si>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</si>
  <si>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</si>
  <si>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</si>
  <si>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</si>
  <si>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</si>
  <si>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</si>
  <si>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</si>
  <si>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</si>
  <si>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</si>
  <si>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</si>
  <si>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</si>
  <si>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</si>
  <si>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</si>
  <si>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</si>
  <si>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</si>
  <si>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</si>
  <si>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</si>
  <si>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</si>
  <si>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</si>
  <si>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</si>
  <si>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</si>
  <si>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</si>
  <si>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</si>
  <si>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</si>
  <si>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</si>
  <si>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</si>
  <si>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</si>
  <si>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</si>
  <si>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</si>
  <si>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</si>
  <si>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</si>
  <si>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</si>
  <si>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</si>
  <si>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</si>
  <si>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</si>
  <si>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</si>
  <si>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</si>
  <si>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</si>
  <si>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</si>
  <si>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</si>
  <si>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</si>
  <si>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</si>
  <si>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</si>
  <si>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</si>
  <si>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</si>
  <si>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</si>
  <si>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</si>
  <si>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</si>
  <si>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</si>
  <si>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</si>
  <si>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</si>
  <si>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</si>
  <si>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</si>
  <si>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</si>
  <si>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</si>
  <si>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</si>
  <si>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</si>
  <si>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</si>
  <si>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</si>
  <si>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</si>
  <si>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</si>
  <si>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</si>
  <si>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</si>
  <si>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</si>
  <si>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</si>
  <si>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</si>
  <si>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</si>
  <si>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</si>
  <si>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</si>
  <si>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</si>
  <si>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</si>
  <si>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</si>
  <si>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</si>
  <si>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</si>
  <si>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</si>
  <si>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</si>
  <si>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</si>
  <si>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</si>
  <si>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</si>
  <si>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</si>
  <si>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</si>
  <si>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</si>
  <si>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</si>
  <si>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</si>
  <si>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</si>
  <si>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</si>
  <si>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</si>
  <si>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</si>
  <si>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</si>
  <si>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</si>
  <si>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</si>
  <si>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</si>
  <si>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</si>
  <si>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</si>
  <si>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</si>
  <si>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</si>
  <si>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</si>
  <si>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</si>
  <si>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</si>
  <si>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</si>
  <si>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</si>
  <si>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</si>
  <si>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</si>
  <si>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</si>
  <si>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</si>
  <si>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</si>
  <si>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</si>
  <si>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</si>
  <si>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</si>
  <si>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</si>
  <si>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</si>
  <si>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</si>
  <si>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</si>
  <si>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</si>
  <si>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</si>
  <si>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</si>
  <si>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</si>
  <si>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</si>
  <si>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</si>
  <si>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</si>
  <si>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</si>
  <si>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</si>
  <si>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</si>
  <si>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</si>
  <si>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</si>
  <si>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</si>
  <si>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</si>
  <si>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</si>
  <si>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</si>
  <si>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</si>
  <si>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</si>
  <si>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</si>
  <si>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</si>
  <si>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</si>
  <si>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</si>
  <si>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</si>
  <si>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</si>
  <si>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</si>
  <si>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</si>
  <si>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</si>
  <si>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</si>
  <si>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</si>
  <si>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</si>
  <si>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</si>
  <si>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</si>
  <si>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</si>
  <si>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</si>
  <si>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</si>
  <si>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</si>
  <si>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</si>
  <si>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</si>
  <si>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</si>
  <si>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</si>
  <si>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</si>
  <si>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</si>
  <si>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</si>
  <si>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</si>
  <si>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</si>
  <si>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</si>
  <si>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</si>
  <si>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</si>
  <si>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</si>
  <si>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</si>
  <si>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</si>
  <si>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</si>
  <si>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</si>
  <si>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</si>
  <si>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</si>
  <si>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</si>
  <si>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</si>
  <si>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</si>
  <si>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</si>
  <si>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</si>
  <si>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</si>
  <si>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</si>
  <si>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</si>
  <si>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</si>
  <si>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</si>
  <si>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</si>
  <si>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</si>
  <si>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</si>
  <si>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</si>
  <si>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</si>
  <si>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</si>
  <si>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</si>
  <si>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</si>
  <si>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</si>
  <si>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</si>
  <si>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</si>
  <si>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</si>
  <si>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</si>
  <si>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</si>
  <si>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</si>
  <si>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</si>
  <si>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</si>
  <si>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</si>
  <si>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</si>
  <si>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</si>
  <si>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</si>
  <si>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</si>
  <si>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</si>
  <si>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</si>
  <si>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</si>
  <si>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</si>
  <si>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</si>
  <si>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</si>
  <si>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</si>
  <si>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</si>
  <si>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</si>
  <si>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</si>
  <si>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</si>
  <si>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</si>
  <si>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</si>
  <si>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</si>
  <si>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</si>
  <si>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</si>
  <si>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</si>
  <si>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</si>
  <si>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</si>
  <si>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</si>
  <si>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</si>
  <si>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</si>
  <si>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</si>
  <si>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</si>
  <si>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</si>
  <si>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</si>
  <si>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</si>
  <si>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</si>
  <si>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</si>
  <si>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</si>
  <si>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</si>
  <si>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</si>
  <si>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</si>
  <si>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</si>
  <si>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</si>
  <si>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</si>
  <si>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</si>
  <si>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</si>
  <si>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</si>
  <si>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</si>
  <si>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</si>
  <si>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</si>
  <si>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</si>
  <si>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</si>
  <si>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</si>
  <si>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</si>
  <si>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</si>
  <si>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</si>
  <si>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</si>
  <si>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</si>
  <si>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</si>
  <si>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</si>
  <si>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</si>
  <si>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</si>
  <si>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</si>
  <si>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</si>
  <si>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</si>
  <si>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</si>
  <si>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</si>
  <si>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</si>
  <si>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</si>
  <si>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</si>
  <si>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</si>
  <si>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</si>
  <si>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</si>
  <si>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</si>
  <si>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</si>
  <si>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</si>
  <si>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</si>
  <si>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</si>
  <si>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</si>
  <si>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</si>
  <si>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</si>
  <si>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</si>
  <si>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</si>
  <si>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</si>
  <si>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</si>
  <si>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</si>
  <si>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</si>
  <si>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</si>
  <si>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</si>
  <si>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</si>
  <si>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</si>
  <si>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</si>
  <si>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</si>
  <si>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</si>
  <si>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</si>
  <si>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</si>
  <si>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</si>
  <si>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</si>
  <si>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</si>
  <si>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</si>
  <si>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</si>
  <si>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</si>
  <si>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</si>
  <si>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</si>
  <si>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</si>
  <si>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</si>
  <si>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</si>
  <si>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</si>
  <si>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</si>
  <si>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</si>
  <si>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</si>
  <si>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</si>
  <si>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</si>
  <si>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</si>
  <si>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</si>
  <si>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</si>
  <si>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</si>
  <si>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</si>
  <si>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</si>
  <si>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</si>
  <si>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</si>
  <si>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</si>
  <si>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</si>
  <si>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</si>
  <si>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</si>
  <si>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</si>
  <si>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</si>
  <si>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</si>
  <si>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</si>
  <si>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</si>
  <si>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</si>
  <si>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</si>
  <si>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</si>
  <si>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</si>
  <si>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</si>
  <si>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</si>
  <si>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</si>
  <si>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</si>
  <si>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</si>
  <si>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</si>
  <si>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</si>
  <si>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</si>
  <si>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</si>
  <si>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</si>
  <si>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</si>
  <si>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</si>
  <si>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</si>
  <si>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</si>
  <si>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</si>
  <si>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</si>
  <si>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</si>
  <si>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</si>
  <si>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</si>
  <si>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</si>
  <si>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</si>
  <si>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</si>
  <si>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</si>
  <si>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</si>
  <si>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</si>
  <si>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</si>
  <si>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</si>
  <si>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</si>
  <si>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</si>
  <si>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</si>
  <si>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</si>
  <si>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</si>
  <si>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</si>
  <si>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</si>
  <si>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</si>
  <si>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</si>
  <si>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</si>
  <si>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</si>
  <si>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</si>
  <si>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</si>
  <si>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</si>
  <si>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</si>
  <si>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</si>
  <si>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</si>
  <si>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</si>
  <si>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</si>
  <si>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</si>
  <si>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</si>
  <si>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</si>
  <si>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</si>
  <si>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</si>
  <si>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</si>
  <si>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</si>
  <si>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</si>
  <si>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</si>
  <si>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</si>
  <si>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</si>
  <si>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</si>
  <si>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</si>
  <si>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</si>
  <si>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</si>
  <si>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</si>
  <si>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</si>
  <si>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</si>
  <si>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</si>
  <si>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</si>
  <si>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</si>
  <si>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</si>
  <si>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</si>
  <si>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</si>
  <si>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</si>
  <si>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</si>
  <si>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</si>
  <si>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</si>
  <si>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</si>
  <si>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</si>
  <si>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</si>
  <si>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</si>
  <si>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</si>
  <si>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</si>
  <si>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</si>
  <si>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</si>
  <si>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</si>
  <si>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</si>
  <si>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</si>
  <si>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</si>
  <si>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</si>
  <si>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</si>
  <si>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</si>
  <si>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</si>
  <si>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</si>
  <si>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</si>
  <si>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</si>
  <si>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</si>
  <si>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</si>
  <si>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</si>
  <si>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</si>
  <si>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</si>
  <si>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</si>
  <si>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</si>
  <si>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</si>
  <si>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</si>
  <si>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</si>
  <si>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</si>
  <si>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</si>
  <si>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</si>
  <si>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</si>
  <si>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</si>
  <si>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</si>
  <si>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</si>
  <si>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</si>
  <si>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</si>
  <si>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</si>
  <si>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</si>
  <si>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</si>
  <si>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</si>
  <si>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</si>
  <si>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</si>
  <si>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</si>
  <si>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</si>
  <si>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</si>
  <si>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</si>
  <si>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</si>
  <si>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</si>
  <si>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</si>
  <si>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</si>
  <si>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</si>
  <si>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</si>
  <si>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</si>
  <si>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</si>
  <si>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</si>
  <si>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</si>
  <si>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</si>
  <si>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</si>
  <si>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</si>
  <si>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</si>
  <si>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</si>
  <si>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</si>
  <si>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</si>
  <si>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</si>
  <si>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</si>
  <si>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</si>
  <si>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</si>
  <si>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</si>
  <si>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</si>
  <si>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</si>
  <si>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</si>
  <si>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</si>
  <si>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</si>
  <si>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</si>
  <si>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</si>
  <si>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</si>
  <si>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</si>
  <si>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</si>
  <si>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</si>
  <si>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</si>
  <si>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</si>
  <si>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</si>
  <si>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</si>
  <si>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</si>
  <si>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</si>
  <si>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</si>
  <si>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</si>
  <si>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</si>
  <si>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</si>
  <si>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</si>
  <si>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</si>
  <si>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</si>
  <si>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</si>
  <si>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</si>
  <si>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</si>
  <si>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</si>
  <si>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</si>
  <si>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</si>
  <si>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</si>
  <si>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</si>
  <si>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</si>
  <si>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</si>
  <si>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</si>
  <si>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</si>
  <si>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</si>
  <si>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</si>
  <si>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</si>
  <si>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</si>
  <si>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</si>
  <si>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</si>
  <si>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</si>
  <si>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</si>
  <si>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</si>
  <si>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</si>
  <si>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</si>
  <si>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</si>
  <si>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</si>
  <si>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</si>
  <si>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</si>
  <si>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</si>
  <si>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</si>
  <si>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</si>
  <si>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</si>
  <si>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</si>
  <si>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</si>
  <si>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</si>
  <si>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</si>
  <si>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</si>
  <si>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</si>
  <si>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</si>
  <si>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</si>
  <si>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</si>
  <si>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</si>
  <si>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</si>
  <si>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</si>
  <si>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</si>
  <si>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</si>
  <si>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</si>
  <si>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</si>
  <si>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</si>
  <si>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</si>
  <si>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</si>
  <si>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</si>
  <si>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</si>
  <si>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</si>
  <si>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</si>
  <si>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</si>
  <si>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</si>
  <si>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</si>
  <si>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</si>
  <si>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</si>
  <si>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</si>
  <si>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</si>
  <si>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</si>
  <si>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</si>
  <si>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</si>
  <si>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</si>
  <si>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</si>
  <si>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</si>
  <si>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</si>
  <si>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</si>
  <si>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</si>
  <si>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</si>
  <si>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</si>
  <si>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</si>
  <si>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</si>
  <si>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</si>
  <si>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</si>
  <si>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</si>
  <si>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</si>
  <si>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</si>
  <si>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</si>
  <si>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</si>
  <si>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</si>
  <si>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</si>
  <si>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</si>
  <si>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</si>
  <si>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</si>
  <si>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</si>
  <si>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</si>
  <si>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</si>
  <si>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</si>
  <si>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</si>
  <si>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</si>
  <si>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</si>
  <si>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</si>
  <si>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</si>
  <si>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</si>
  <si>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</si>
  <si>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</si>
  <si>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</si>
  <si>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</si>
  <si>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</si>
  <si>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</si>
  <si>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</si>
  <si>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</si>
  <si>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</si>
  <si>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</si>
  <si>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</si>
  <si>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</si>
  <si>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</si>
  <si>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</si>
  <si>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</si>
  <si>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</si>
  <si>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</si>
  <si>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</si>
  <si>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</si>
  <si>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</si>
  <si>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</si>
  <si>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</si>
  <si>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</si>
  <si>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</si>
  <si>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</si>
  <si>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</si>
  <si>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</si>
  <si>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</si>
  <si>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</si>
  <si>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</si>
  <si>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</si>
  <si>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</si>
  <si>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</si>
  <si>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</si>
  <si>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</si>
  <si>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</si>
  <si>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</si>
  <si>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</si>
  <si>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</si>
  <si>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</si>
  <si>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</si>
  <si>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</si>
  <si>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</si>
  <si>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</si>
  <si>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</si>
  <si>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</si>
  <si>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</si>
  <si>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</si>
  <si>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</si>
  <si>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</si>
  <si>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</si>
  <si>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</si>
  <si>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</si>
  <si>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</si>
  <si>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</si>
  <si>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</si>
  <si>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</si>
  <si>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</si>
  <si>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</si>
  <si>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</si>
  <si>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</si>
  <si>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</si>
  <si>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</si>
  <si>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</si>
  <si>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</si>
  <si>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</si>
  <si>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</si>
  <si>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</si>
  <si>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</si>
  <si>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</si>
  <si>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</si>
  <si>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</si>
  <si>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</si>
  <si>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</si>
  <si>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</si>
  <si>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</si>
  <si>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</si>
  <si>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</si>
  <si>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</si>
  <si>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</si>
  <si>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</si>
  <si>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</si>
  <si>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</si>
  <si>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</si>
  <si>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</si>
  <si>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</si>
  <si>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</si>
  <si>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</si>
  <si>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</si>
  <si>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</si>
  <si>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</si>
  <si>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</si>
  <si>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</si>
  <si>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</si>
  <si>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</si>
  <si>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</si>
  <si>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</si>
  <si>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</si>
  <si>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</si>
  <si>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</si>
  <si>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</si>
  <si>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</si>
  <si>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</si>
  <si>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</si>
  <si>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</si>
  <si>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</si>
  <si>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</si>
  <si>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</si>
  <si>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</si>
  <si>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</si>
  <si>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</si>
  <si>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</si>
  <si>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</si>
  <si>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</si>
  <si>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</si>
  <si>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</si>
  <si>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</si>
  <si>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</si>
  <si>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</si>
  <si>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</si>
  <si>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</si>
  <si>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</si>
  <si>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</si>
  <si>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</si>
  <si>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</si>
  <si>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</si>
  <si>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</si>
  <si>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</si>
  <si>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</si>
  <si>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</si>
  <si>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</si>
  <si>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</si>
  <si>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</si>
  <si>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</si>
  <si>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</si>
  <si>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</si>
  <si>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</si>
  <si>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</si>
  <si>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</si>
  <si>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</si>
  <si>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</si>
  <si>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</si>
  <si>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</si>
  <si>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</si>
  <si>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</si>
  <si>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</si>
  <si>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</si>
  <si>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</si>
  <si>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</si>
  <si>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</si>
  <si>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</si>
  <si>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</si>
  <si>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</si>
  <si>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</si>
  <si>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</si>
  <si>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</si>
  <si>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</si>
  <si>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</si>
  <si>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</si>
  <si>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</si>
  <si>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</si>
  <si>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</si>
  <si>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</si>
  <si>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</si>
  <si>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</si>
  <si>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</si>
  <si>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</si>
  <si>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</si>
  <si>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</si>
  <si>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</si>
  <si>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</si>
  <si>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</si>
  <si>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</si>
  <si>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</si>
  <si>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</si>
  <si>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</si>
  <si>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</si>
  <si>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</si>
  <si>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</si>
  <si>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</si>
  <si>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</si>
  <si>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</si>
  <si>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</si>
  <si>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</si>
  <si>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</si>
  <si>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</si>
  <si>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</si>
  <si>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</si>
  <si>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</si>
  <si>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</si>
  <si>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</si>
  <si>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</si>
  <si>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</si>
  <si>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</si>
  <si>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</si>
  <si>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</si>
  <si>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</si>
  <si>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</si>
  <si>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</si>
  <si>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</si>
  <si>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</si>
  <si>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</si>
  <si>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</si>
  <si>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</si>
  <si>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</si>
  <si>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</si>
  <si>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</si>
  <si>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</si>
  <si>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</si>
  <si>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</si>
  <si>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</si>
  <si>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</si>
  <si>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</si>
  <si>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</si>
  <si>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</si>
  <si>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</si>
  <si>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</si>
  <si>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</si>
  <si>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</si>
  <si>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</si>
  <si>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</si>
  <si>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</si>
  <si>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</si>
  <si>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</si>
  <si>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</si>
  <si>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</si>
  <si>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</si>
  <si>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</si>
  <si>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</si>
  <si>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</si>
  <si>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</si>
  <si>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</si>
  <si>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</si>
  <si>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</si>
  <si>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</si>
  <si>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</si>
  <si>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</si>
  <si>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</si>
  <si>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</si>
  <si>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</si>
  <si>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</si>
  <si>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</si>
  <si>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</si>
  <si>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</si>
  <si>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</si>
  <si>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</si>
  <si>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</si>
  <si>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</si>
  <si>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</si>
  <si>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</si>
  <si>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</si>
  <si>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</si>
  <si>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</si>
  <si>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</si>
  <si>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</si>
  <si>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</si>
  <si>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</si>
  <si>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</si>
  <si>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</si>
  <si>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</si>
  <si>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</si>
  <si>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</si>
  <si>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</si>
  <si>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</si>
  <si>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</si>
  <si>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</si>
  <si>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</si>
  <si>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</si>
  <si>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</si>
  <si>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</si>
  <si>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</si>
  <si>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</si>
  <si>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</si>
  <si>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</si>
  <si>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</si>
  <si>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</si>
  <si>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</si>
  <si>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</si>
  <si>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</si>
  <si>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</si>
  <si>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</si>
  <si>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</si>
  <si>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</si>
  <si>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</si>
  <si>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</si>
  <si>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</si>
  <si>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</si>
  <si>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</si>
  <si>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</si>
  <si>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</si>
  <si>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</si>
  <si>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</si>
  <si>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</si>
  <si>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</si>
  <si>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</si>
  <si>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</si>
  <si>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</si>
  <si>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</si>
  <si>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</si>
  <si>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</si>
  <si>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</si>
  <si>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</si>
  <si>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</si>
  <si>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</si>
  <si>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</si>
  <si>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</si>
  <si>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</si>
  <si>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</si>
  <si>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</si>
  <si>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</si>
  <si>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</si>
  <si>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</si>
  <si>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</si>
  <si>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</si>
  <si>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</si>
  <si>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</si>
  <si>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</si>
  <si>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</si>
  <si>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</si>
  <si>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</si>
  <si>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</si>
  <si>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</si>
  <si>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</si>
  <si>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</si>
  <si>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</si>
  <si>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</si>
  <si>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</si>
  <si>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</si>
  <si>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</si>
  <si>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</si>
  <si>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</si>
  <si>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</si>
  <si>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</si>
  <si>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</si>
  <si>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</si>
  <si>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</si>
  <si>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</si>
  <si>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</si>
  <si>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</si>
  <si>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</si>
  <si>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</si>
  <si>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</si>
  <si>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</si>
  <si>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</si>
  <si>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</si>
  <si>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</si>
  <si>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</si>
  <si>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</si>
  <si>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</si>
  <si>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</si>
  <si>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</si>
  <si>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</si>
  <si>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</si>
  <si>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</si>
  <si>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</si>
  <si>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</si>
  <si>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</si>
  <si>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</si>
  <si>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</si>
  <si>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</si>
  <si>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</si>
  <si>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</si>
  <si>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</si>
  <si>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</si>
  <si>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</si>
  <si>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</si>
  <si>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</si>
  <si>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</si>
  <si>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</si>
  <si>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</si>
  <si>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</si>
  <si>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</si>
  <si>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</si>
  <si>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</si>
  <si>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</si>
  <si>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</si>
  <si>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</si>
  <si>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</si>
  <si>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</si>
  <si>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</si>
  <si>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</si>
  <si>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</si>
  <si>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</si>
  <si>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</si>
  <si>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</si>
  <si>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</si>
  <si>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</si>
  <si>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</si>
  <si>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</si>
  <si>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</si>
  <si>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</si>
  <si>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</si>
  <si>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</si>
  <si>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</si>
  <si>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</si>
  <si>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</si>
  <si>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</si>
  <si>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</si>
  <si>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</si>
  <si>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</si>
  <si>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</si>
  <si>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</si>
  <si>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</si>
  <si>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</si>
  <si>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</si>
  <si>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</si>
  <si>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</si>
  <si>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</si>
  <si>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</si>
  <si>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</si>
  <si>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</si>
  <si>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</si>
  <si>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</si>
  <si>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</si>
  <si>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</si>
  <si>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</si>
  <si>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</si>
  <si>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</si>
  <si>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</si>
  <si>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</si>
  <si>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</si>
  <si>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</si>
  <si>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</si>
  <si>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</si>
  <si>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</si>
  <si>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</si>
  <si>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</si>
  <si>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</si>
  <si>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</si>
  <si>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</si>
  <si>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</si>
  <si>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</si>
  <si>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</si>
  <si>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</si>
  <si>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</si>
  <si>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</si>
  <si>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</si>
  <si>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</si>
  <si>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</si>
  <si>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</si>
  <si>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</si>
  <si>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</si>
  <si>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</si>
  <si>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</si>
  <si>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</si>
  <si>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</si>
  <si>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</si>
  <si>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</si>
  <si>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</si>
  <si>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</si>
  <si>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</si>
  <si>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</si>
  <si>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</si>
  <si>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</si>
  <si>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</si>
  <si>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</si>
  <si>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</si>
  <si>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</si>
  <si>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</si>
  <si>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</si>
  <si>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</si>
  <si>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</si>
  <si>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</si>
  <si>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</si>
  <si>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</si>
  <si>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</si>
  <si>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</si>
  <si>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</si>
  <si>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</si>
  <si>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</si>
  <si>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</si>
  <si>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</si>
  <si>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</si>
  <si>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</si>
  <si>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</si>
  <si>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</si>
  <si>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</si>
  <si>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</si>
  <si>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</si>
  <si>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</si>
  <si>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</si>
  <si>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</si>
  <si>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</si>
  <si>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</si>
  <si>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</si>
  <si>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</si>
  <si>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</si>
  <si>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</si>
  <si>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</si>
  <si>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</si>
  <si>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</si>
  <si>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</si>
  <si>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</si>
  <si>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</si>
  <si>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</si>
  <si>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</si>
  <si>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</si>
  <si>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</si>
  <si>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</si>
  <si>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</si>
  <si>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</si>
  <si>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</si>
  <si>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</si>
  <si>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</si>
  <si>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</si>
  <si>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</si>
  <si>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</si>
  <si>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</si>
  <si>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</si>
  <si>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</si>
  <si>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</si>
  <si>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</si>
  <si>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</si>
  <si>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</si>
  <si>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</si>
  <si>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</si>
  <si>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</si>
  <si>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</si>
  <si>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</si>
  <si>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</si>
  <si>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</si>
  <si>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</si>
  <si>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</si>
  <si>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</si>
  <si>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</si>
  <si>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</si>
  <si>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</si>
  <si>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</si>
  <si>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</si>
  <si>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</si>
  <si>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</si>
  <si>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</si>
  <si>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</si>
  <si>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</si>
  <si>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</si>
  <si>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</si>
  <si>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</si>
  <si>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</si>
  <si>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</si>
  <si>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</si>
  <si>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</si>
  <si>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</si>
  <si>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</si>
  <si>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</si>
  <si>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</si>
  <si>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</si>
  <si>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</si>
  <si>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</si>
  <si>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</si>
  <si>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</si>
  <si>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</si>
  <si>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</si>
  <si>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</si>
  <si>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</si>
  <si>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</si>
  <si>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</si>
  <si>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</si>
  <si>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</si>
  <si>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</si>
  <si>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</si>
  <si>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</si>
  <si>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</si>
  <si>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</si>
  <si>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</si>
  <si>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</si>
  <si>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</si>
  <si>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</si>
  <si>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</si>
  <si>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</si>
  <si>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</si>
  <si>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</si>
  <si>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</si>
  <si>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</si>
  <si>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</si>
  <si>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</si>
  <si>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</si>
  <si>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</si>
  <si>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</si>
  <si>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</si>
  <si>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</si>
  <si>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</si>
  <si>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</si>
  <si>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</si>
  <si>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</si>
  <si>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</si>
  <si>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</si>
  <si>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</si>
  <si>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</si>
  <si>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</si>
  <si>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</si>
  <si>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</si>
  <si>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</si>
  <si>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</si>
  <si>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</si>
  <si>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</si>
  <si>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</si>
  <si>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</si>
  <si>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</si>
  <si>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</si>
  <si>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</si>
  <si>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</si>
  <si>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</si>
  <si>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</si>
  <si>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</si>
  <si>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</si>
  <si>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</si>
  <si>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</si>
  <si>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</si>
  <si>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</si>
  <si>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</si>
  <si>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</si>
  <si>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</si>
  <si>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</si>
  <si>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</si>
  <si>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</si>
  <si>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</si>
  <si>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</si>
  <si>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</si>
  <si>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</si>
  <si>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</si>
  <si>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</si>
  <si>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</si>
  <si>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</si>
  <si>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</si>
  <si>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</si>
  <si>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</si>
  <si>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</si>
  <si>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</si>
  <si>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</si>
  <si>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</si>
  <si>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</si>
  <si>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</si>
  <si>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</si>
  <si>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</si>
  <si>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</si>
  <si>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</si>
  <si>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</si>
  <si>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</si>
  <si>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</si>
  <si>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</si>
  <si>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</si>
  <si>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</si>
  <si>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</si>
  <si>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</si>
  <si>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</si>
  <si>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</si>
  <si>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</si>
  <si>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</si>
  <si>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</si>
  <si>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</si>
  <si>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</si>
  <si>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</si>
  <si>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</si>
  <si>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</si>
  <si>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</si>
  <si>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</si>
  <si>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</si>
  <si>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</si>
  <si>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</si>
  <si>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</si>
  <si>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</si>
  <si>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</si>
  <si>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</si>
  <si>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</si>
  <si>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</si>
  <si>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</si>
  <si>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</si>
  <si>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</si>
  <si>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</si>
  <si>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</si>
  <si>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</si>
  <si>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</si>
  <si>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</si>
  <si>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</si>
  <si>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</si>
  <si>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</si>
  <si>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</si>
  <si>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</si>
  <si>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</si>
  <si>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</si>
  <si>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</si>
  <si>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</si>
  <si>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</si>
  <si>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</si>
  <si>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</si>
  <si>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</si>
  <si>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</si>
  <si>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</si>
  <si>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</si>
  <si>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</si>
  <si>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</si>
  <si>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</si>
  <si>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</si>
  <si>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</si>
  <si>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</si>
  <si>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</si>
  <si>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</si>
  <si>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</si>
  <si>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</si>
  <si>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</si>
  <si>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</si>
  <si>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</si>
  <si>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</si>
  <si>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</si>
  <si>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</si>
  <si>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</si>
  <si>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</si>
  <si>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</si>
  <si>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</si>
  <si>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</si>
  <si>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</si>
  <si>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</si>
  <si>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</si>
  <si>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</si>
  <si>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</si>
  <si>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</si>
  <si>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</si>
  <si>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</si>
  <si>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</si>
  <si>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</si>
  <si>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</si>
  <si>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</si>
  <si>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</si>
  <si>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</si>
  <si>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</si>
  <si>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</si>
  <si>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</si>
  <si>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</si>
  <si>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</si>
  <si>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</si>
  <si>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</si>
  <si>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</si>
  <si>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</si>
  <si>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</si>
  <si>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</si>
  <si>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</si>
  <si>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</si>
  <si>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</si>
  <si>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</si>
  <si>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</si>
  <si>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</si>
  <si>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</si>
  <si>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</si>
  <si>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</si>
  <si>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</si>
  <si>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</si>
  <si>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</si>
  <si>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</si>
  <si>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</si>
  <si>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</si>
  <si>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</si>
  <si>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</si>
  <si>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</si>
  <si>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</si>
  <si>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</si>
  <si>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</si>
  <si>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</si>
  <si>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</si>
  <si>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</si>
  <si>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</si>
  <si>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</si>
  <si>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</si>
  <si>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</si>
  <si>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</si>
  <si>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</si>
  <si>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</si>
  <si>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</si>
  <si>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</si>
  <si>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</si>
  <si>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</si>
  <si>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</si>
  <si>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</si>
  <si>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</si>
  <si>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</si>
  <si>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</si>
  <si>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</si>
  <si>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</si>
  <si>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</si>
  <si>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</si>
  <si>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</si>
  <si>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</si>
  <si>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</si>
  <si>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</si>
  <si>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</si>
  <si>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</si>
  <si>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</si>
  <si>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</si>
  <si>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</si>
  <si>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</si>
  <si>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</si>
  <si>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</si>
  <si>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</si>
  <si>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</si>
  <si>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</si>
  <si>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</si>
  <si>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</si>
  <si>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</si>
  <si>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</si>
  <si>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</si>
  <si>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</si>
  <si>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</si>
  <si>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</si>
  <si>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</si>
  <si>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</si>
  <si>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</si>
  <si>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</si>
  <si>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</si>
  <si>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</si>
  <si>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</si>
  <si>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</si>
  <si>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</si>
  <si>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</si>
  <si>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</si>
  <si>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</si>
  <si>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</si>
  <si>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</si>
  <si>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</si>
  <si>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</si>
  <si>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</si>
  <si>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</si>
  <si>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</si>
  <si>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</si>
  <si>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</si>
  <si>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</si>
  <si>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</si>
  <si>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</si>
  <si>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</si>
  <si>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</si>
  <si>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</si>
  <si>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</si>
  <si>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</si>
  <si>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</si>
  <si>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</si>
  <si>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</si>
  <si>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</si>
  <si>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</si>
  <si>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</si>
  <si>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</si>
  <si>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</si>
  <si>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</si>
  <si>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</si>
  <si>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</si>
  <si>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</si>
  <si>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</si>
  <si>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</si>
  <si>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</si>
  <si>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</si>
  <si>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</si>
  <si>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</si>
  <si>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</si>
  <si>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</si>
  <si>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</si>
  <si>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</si>
  <si>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</si>
  <si>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</si>
  <si>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</si>
  <si>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</si>
  <si>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</si>
  <si>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</si>
  <si>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</si>
  <si>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</si>
  <si>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</si>
  <si>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</si>
  <si>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</si>
  <si>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</si>
  <si>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</si>
  <si>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</si>
  <si>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</si>
  <si>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</si>
  <si>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</si>
  <si>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</si>
  <si>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</si>
  <si>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</si>
  <si>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</si>
  <si>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</si>
  <si>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</si>
  <si>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</si>
  <si>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</si>
  <si>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</si>
  <si>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</si>
  <si>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</si>
  <si>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</si>
  <si>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</si>
  <si>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</si>
  <si>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</si>
  <si>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</si>
  <si>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</si>
  <si>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</si>
  <si>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</si>
  <si>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</si>
  <si>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</si>
  <si>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</si>
  <si>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</si>
  <si>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</si>
  <si>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</si>
  <si>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</si>
  <si>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</si>
  <si>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</si>
  <si>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</si>
  <si>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</si>
  <si>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</si>
  <si>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</si>
  <si>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</si>
  <si>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</si>
  <si>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</si>
  <si>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</si>
  <si>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</si>
  <si>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</si>
  <si>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</si>
  <si>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</si>
  <si>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</si>
  <si>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</si>
  <si>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</si>
  <si>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</si>
  <si>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</si>
  <si>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</si>
  <si>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</si>
  <si>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</si>
  <si>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</si>
  <si>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</si>
  <si>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</si>
  <si>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</si>
  <si>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</si>
  <si>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</si>
  <si>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</si>
  <si>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</si>
  <si>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</si>
  <si>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</si>
  <si>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</si>
  <si>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</si>
  <si>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</si>
  <si>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</si>
  <si>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</si>
  <si>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</si>
  <si>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</si>
  <si>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</si>
  <si>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</si>
  <si>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</si>
  <si>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</si>
  <si>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</si>
  <si>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</si>
  <si>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</si>
  <si>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</si>
  <si>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</si>
  <si>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</si>
  <si>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</si>
  <si>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</si>
  <si>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</si>
  <si>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</si>
  <si>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</si>
  <si>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</si>
  <si>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</si>
  <si>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</si>
  <si>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</si>
  <si>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</si>
  <si>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</si>
  <si>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</si>
  <si>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</si>
  <si>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</si>
  <si>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</si>
  <si>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</si>
  <si>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</si>
  <si>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</si>
  <si>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</si>
  <si>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</si>
  <si>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</si>
  <si>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</si>
  <si>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</si>
  <si>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</si>
  <si>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</si>
  <si>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</si>
  <si>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</si>
  <si>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</si>
  <si>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</si>
  <si>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</si>
  <si>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</si>
  <si>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</si>
  <si>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</si>
  <si>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</si>
  <si>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</si>
  <si>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</si>
  <si>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</si>
  <si>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</si>
  <si>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</si>
  <si>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</si>
  <si>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</si>
  <si>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</si>
  <si>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</si>
  <si>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</si>
  <si>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</si>
  <si>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</si>
  <si>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</si>
  <si>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</si>
  <si>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</si>
  <si>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</si>
  <si>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</si>
  <si>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</si>
  <si>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</si>
  <si>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</si>
  <si>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</si>
  <si>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</si>
  <si>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</si>
  <si>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</si>
  <si>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</si>
  <si>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</si>
  <si>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</si>
  <si>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</si>
  <si>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</si>
  <si>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</si>
  <si>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</si>
  <si>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</si>
  <si>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</si>
  <si>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</si>
  <si>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</si>
  <si>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</si>
  <si>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</si>
  <si>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</si>
  <si>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</si>
  <si>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</si>
  <si>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</si>
  <si>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</si>
  <si>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</si>
  <si>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</si>
  <si>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</si>
  <si>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</si>
  <si>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</si>
  <si>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</si>
  <si>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</si>
  <si>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</si>
  <si>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</si>
  <si>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</si>
  <si>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</si>
  <si>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</si>
  <si>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</si>
  <si>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</si>
  <si>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</si>
  <si>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</si>
  <si>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</si>
  <si>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</si>
  <si>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</si>
  <si>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</si>
  <si>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</si>
  <si>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</si>
  <si>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</si>
  <si>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</si>
  <si>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</si>
  <si>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</si>
  <si>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</si>
  <si>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</si>
  <si>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</si>
  <si>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</si>
  <si>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</si>
  <si>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</si>
  <si>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</si>
  <si>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</si>
  <si>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</si>
  <si>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</si>
  <si>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</si>
  <si>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</si>
  <si>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</si>
  <si>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</si>
  <si>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</si>
  <si>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</si>
  <si>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</si>
  <si>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</si>
  <si>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</si>
  <si>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</si>
  <si>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</si>
  <si>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</si>
  <si>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</si>
  <si>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</si>
  <si>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</si>
  <si>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</si>
  <si>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</si>
  <si>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</si>
  <si>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</si>
  <si>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</si>
  <si>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</si>
  <si>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</si>
  <si>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</si>
  <si>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</si>
  <si>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</si>
  <si>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</si>
  <si>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</si>
  <si>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</si>
  <si>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</si>
  <si>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</si>
  <si>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</si>
  <si>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</si>
  <si>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</si>
  <si>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</si>
  <si>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</si>
  <si>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</si>
  <si>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</si>
  <si>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</si>
  <si>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</si>
  <si>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</si>
  <si>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</si>
  <si>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</si>
  <si>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</si>
  <si>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</si>
  <si>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</si>
  <si>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</si>
  <si>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</si>
  <si>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</si>
  <si>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</si>
  <si>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</si>
  <si>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</si>
  <si>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</si>
  <si>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</si>
  <si>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</si>
  <si>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</si>
  <si>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</si>
  <si>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</si>
  <si>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</si>
  <si>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</si>
  <si>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</si>
  <si>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</si>
  <si>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</si>
  <si>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</si>
  <si>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</si>
  <si>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</si>
  <si>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</si>
  <si>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</si>
  <si>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</si>
  <si>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</si>
  <si>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</si>
  <si>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</si>
  <si>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</si>
  <si>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</si>
  <si>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</si>
  <si>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</si>
  <si>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</si>
  <si>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</si>
  <si>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</si>
  <si>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</si>
  <si>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</si>
  <si>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</si>
  <si>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</si>
  <si>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</si>
  <si>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</si>
  <si>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</si>
  <si>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</si>
  <si>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</si>
  <si>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</si>
  <si>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</si>
  <si>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</si>
  <si>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</si>
  <si>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</si>
  <si>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</si>
  <si>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</si>
  <si>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</si>
  <si>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</si>
  <si>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</si>
  <si>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</si>
  <si>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</si>
  <si>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</si>
  <si>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</si>
  <si>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</si>
  <si>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</si>
  <si>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</si>
  <si>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</si>
  <si>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</si>
  <si>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</si>
  <si>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</si>
  <si>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</si>
  <si>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</si>
  <si>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</si>
  <si>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</si>
  <si>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</si>
  <si>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</si>
  <si>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</si>
  <si>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</si>
  <si>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</si>
  <si>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</si>
  <si>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</si>
  <si>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</si>
  <si>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</si>
  <si>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</si>
  <si>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</si>
  <si>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</si>
  <si>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</si>
  <si>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</si>
  <si>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</si>
  <si>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</si>
  <si>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</si>
  <si>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</si>
  <si>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</si>
  <si>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</si>
  <si>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</si>
  <si>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</si>
  <si>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</si>
  <si>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</si>
  <si>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</si>
  <si>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</si>
  <si>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</si>
  <si>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</si>
  <si>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</si>
  <si>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</si>
  <si>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</si>
  <si>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</si>
  <si>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</si>
  <si>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</si>
  <si>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</si>
  <si>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</si>
  <si>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</si>
  <si>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</si>
  <si>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</si>
  <si>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</si>
  <si>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</si>
  <si>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</si>
  <si>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</si>
  <si>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</si>
  <si>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</si>
  <si>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</si>
  <si>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</si>
  <si>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</si>
  <si>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</si>
  <si>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</si>
  <si>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</si>
  <si>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</si>
  <si>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</si>
  <si>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</si>
  <si>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</si>
  <si>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</si>
  <si>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</si>
  <si>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</si>
  <si>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</si>
  <si>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</si>
  <si>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</si>
  <si>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</si>
  <si>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</si>
  <si>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</si>
  <si>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</si>
  <si>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</si>
  <si>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</si>
  <si>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</si>
  <si>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</si>
  <si>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</si>
  <si>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</si>
  <si>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</si>
  <si>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</si>
  <si>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</si>
  <si>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</si>
  <si>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</si>
  <si>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</si>
  <si>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</si>
  <si>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</si>
  <si>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</si>
  <si>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</si>
  <si>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</si>
  <si>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</si>
  <si>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</si>
  <si>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</si>
  <si>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</si>
  <si>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</si>
  <si>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</si>
  <si>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</si>
  <si>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</si>
  <si>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</si>
  <si>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</si>
  <si>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</si>
  <si>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</si>
  <si>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</si>
  <si>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</si>
  <si>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</si>
  <si>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</si>
  <si>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</si>
  <si>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</si>
  <si>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</si>
  <si>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</si>
  <si>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</si>
  <si>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</si>
  <si>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</si>
  <si>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</si>
  <si>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</si>
  <si>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</si>
  <si>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</si>
  <si>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</si>
  <si>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</si>
  <si>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</si>
  <si>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</si>
  <si>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</si>
  <si>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</si>
  <si>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</si>
  <si>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</si>
  <si>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</si>
  <si>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</si>
  <si>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</si>
  <si>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</si>
  <si>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</si>
  <si>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</si>
  <si>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</si>
  <si>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</si>
  <si>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</si>
  <si>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</si>
  <si>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</si>
  <si>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</si>
  <si>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</si>
  <si>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</si>
  <si>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</si>
  <si>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</si>
  <si>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</si>
  <si>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</si>
  <si>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</si>
  <si>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</si>
  <si>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</si>
  <si>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</si>
  <si>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</si>
  <si>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</si>
  <si>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</si>
  <si>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</si>
  <si>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</si>
  <si>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</si>
  <si>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</si>
  <si>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</si>
  <si>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</si>
  <si>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</si>
  <si>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</si>
  <si>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</si>
  <si>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</si>
  <si>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</si>
  <si>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</si>
  <si>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</si>
  <si>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</si>
  <si>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</si>
  <si>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</si>
  <si>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</si>
  <si>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</si>
  <si>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</si>
  <si>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</si>
  <si>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</si>
  <si>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</si>
  <si>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</si>
  <si>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</si>
  <si>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</si>
  <si>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</si>
  <si>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</si>
  <si>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</si>
  <si>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</si>
  <si>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</si>
  <si>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</si>
  <si>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</si>
  <si>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</si>
  <si>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</si>
  <si>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</si>
  <si>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</si>
  <si>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</si>
  <si>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</si>
  <si>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</si>
  <si>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</si>
  <si>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</si>
  <si>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</si>
  <si>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</si>
  <si>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</si>
  <si>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</si>
  <si>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</si>
  <si>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</si>
  <si>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</si>
  <si>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</si>
  <si>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</si>
  <si>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</si>
  <si>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</si>
  <si>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</si>
  <si>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</si>
  <si>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</si>
  <si>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</si>
  <si>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</si>
  <si>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</si>
  <si>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</si>
  <si>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</si>
  <si>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</si>
  <si>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</si>
  <si>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</si>
  <si>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</si>
  <si>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</si>
  <si>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</si>
  <si>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</si>
  <si>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</si>
  <si>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</si>
  <si>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</si>
  <si>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</si>
  <si>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</si>
  <si>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</si>
  <si>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</si>
  <si>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</si>
  <si>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</si>
  <si>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</si>
  <si>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</si>
  <si>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</si>
  <si>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</si>
  <si>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</si>
  <si>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</si>
  <si>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</si>
  <si>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</si>
  <si>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</si>
  <si>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</si>
  <si>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</si>
  <si>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</si>
  <si>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</si>
  <si>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</si>
  <si>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</si>
  <si>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</si>
  <si>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</si>
  <si>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</si>
  <si>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</si>
  <si>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</si>
  <si>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</si>
  <si>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</si>
  <si>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</si>
  <si>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</si>
  <si>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</si>
  <si>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</si>
  <si>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</si>
  <si>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</si>
  <si>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</si>
  <si>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</si>
  <si>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</si>
  <si>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</si>
  <si>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</si>
  <si>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</si>
  <si>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</si>
  <si>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</si>
  <si>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</si>
  <si>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</si>
  <si>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</si>
  <si>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</si>
  <si>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</si>
  <si>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</si>
  <si>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</si>
  <si>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</si>
  <si>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</si>
  <si>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</si>
  <si>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</si>
  <si>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</si>
  <si>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</si>
  <si>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</si>
  <si>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</si>
  <si>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</si>
  <si>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</si>
  <si>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</si>
  <si>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</si>
  <si>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</si>
  <si>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</si>
  <si>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</si>
  <si>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</si>
  <si>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</si>
  <si>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</si>
  <si>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</si>
  <si>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</si>
  <si>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</si>
  <si>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</si>
  <si>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</si>
  <si>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</si>
  <si>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</si>
  <si>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</si>
  <si>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</si>
  <si>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</si>
  <si>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</si>
  <si>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</si>
  <si>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</si>
  <si>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</si>
  <si>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</si>
  <si>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</si>
  <si>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</si>
  <si>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</si>
  <si>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</si>
  <si>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</si>
  <si>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</si>
  <si>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</si>
  <si>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</si>
  <si>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</si>
  <si>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</si>
  <si>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</si>
  <si>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</si>
  <si>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</si>
  <si>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</si>
  <si>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</si>
  <si>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</si>
  <si>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</si>
  <si>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</si>
  <si>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</si>
  <si>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</si>
  <si>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</si>
  <si>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</si>
  <si>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</si>
  <si>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</si>
  <si>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</si>
  <si>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</si>
  <si>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</si>
  <si>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</si>
  <si>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</si>
  <si>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</si>
  <si>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</si>
  <si>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</si>
  <si>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</si>
  <si>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</si>
  <si>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</si>
  <si>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</si>
  <si>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</si>
  <si>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</si>
  <si>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</si>
  <si>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</si>
  <si>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</si>
  <si>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</si>
  <si>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</si>
  <si>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</si>
  <si>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</si>
  <si>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</si>
  <si>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</si>
  <si>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</si>
  <si>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</si>
  <si>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</si>
  <si>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</si>
  <si>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</si>
  <si>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</si>
  <si>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</si>
  <si>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</si>
  <si>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</si>
  <si>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</si>
  <si>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</si>
  <si>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</si>
  <si>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</si>
  <si>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</si>
  <si>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</si>
  <si>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</si>
  <si>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</si>
  <si>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</si>
  <si>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</si>
  <si>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</si>
  <si>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</si>
  <si>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</si>
  <si>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</si>
  <si>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</si>
  <si>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</si>
  <si>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</si>
  <si>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</si>
  <si>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</si>
  <si>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</si>
  <si>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</si>
  <si>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</si>
  <si>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</si>
  <si>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</si>
  <si>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</si>
  <si>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</si>
  <si>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</si>
  <si>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</si>
  <si>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</si>
  <si>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</si>
  <si>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</si>
  <si>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</si>
  <si>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</si>
  <si>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</si>
  <si>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</si>
  <si>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</si>
  <si>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</si>
  <si>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</si>
  <si>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</si>
  <si>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</si>
  <si>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</si>
  <si>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</si>
  <si>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</si>
  <si>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</si>
  <si>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</si>
  <si>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</si>
  <si>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</si>
  <si>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</si>
  <si>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</si>
  <si>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</si>
  <si>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</si>
  <si>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</si>
  <si>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</si>
  <si>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</si>
  <si>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</si>
  <si>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</si>
  <si>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</si>
  <si>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</si>
  <si>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</si>
  <si>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</si>
  <si>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</si>
  <si>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</si>
  <si>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</si>
  <si>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</si>
  <si>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</si>
  <si>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</si>
  <si>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</si>
  <si>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</si>
  <si>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</si>
  <si>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</si>
  <si>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</si>
  <si>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</si>
  <si>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</si>
  <si>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</si>
  <si>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</si>
  <si>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</si>
  <si>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</si>
  <si>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</si>
  <si>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</si>
  <si>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</si>
  <si>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</si>
  <si>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</si>
  <si>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</si>
  <si>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</si>
  <si>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</si>
  <si>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</si>
  <si>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</si>
  <si>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</si>
  <si>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</si>
  <si>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</si>
  <si>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</si>
  <si>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</si>
  <si>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</si>
  <si>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</si>
  <si>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</si>
  <si>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</si>
  <si>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</si>
  <si>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</si>
  <si>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</si>
  <si>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</si>
  <si>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</si>
  <si>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</si>
  <si>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</si>
  <si>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</si>
  <si>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</si>
  <si>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</si>
  <si>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</si>
  <si>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</si>
  <si>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</si>
  <si>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</si>
  <si>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</si>
  <si>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</si>
  <si>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</si>
  <si>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</si>
  <si>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</si>
  <si>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</si>
  <si>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</si>
  <si>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</si>
  <si>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</si>
  <si>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</si>
  <si>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</si>
  <si>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</si>
  <si>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</si>
  <si>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</si>
  <si>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</si>
  <si>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</si>
  <si>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</si>
  <si>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</si>
  <si>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</si>
  <si>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</si>
  <si>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</si>
  <si>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</si>
  <si>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</si>
  <si>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</si>
  <si>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</si>
  <si>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</si>
  <si>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</si>
  <si>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</si>
  <si>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</si>
  <si>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</si>
  <si>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</si>
  <si>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</si>
  <si>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</si>
  <si>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</si>
  <si>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</si>
  <si>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</si>
  <si>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</si>
  <si>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</si>
  <si>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</si>
  <si>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</si>
  <si>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</si>
  <si>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</si>
  <si>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</si>
  <si>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</si>
  <si>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</si>
  <si>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</si>
  <si>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</si>
  <si>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</si>
  <si>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</si>
  <si>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</si>
  <si>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</si>
  <si>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</si>
  <si>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</si>
  <si>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</si>
  <si>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</si>
  <si>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</si>
  <si>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</si>
  <si>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</si>
  <si>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</si>
  <si>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</si>
  <si>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</si>
  <si>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</si>
  <si>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</si>
  <si>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</si>
  <si>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</si>
  <si>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</si>
  <si>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</si>
  <si>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</si>
  <si>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</si>
  <si>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</si>
  <si>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</si>
  <si>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</si>
  <si>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</si>
  <si>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</si>
  <si>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</si>
  <si>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</si>
  <si>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</si>
  <si>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</si>
  <si>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</si>
  <si>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</si>
  <si>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</si>
  <si>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</si>
  <si>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</si>
  <si>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</si>
  <si>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</si>
  <si>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</si>
  <si>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</si>
  <si>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</si>
  <si>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</si>
  <si>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</si>
  <si>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</si>
  <si>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</si>
  <si>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</si>
  <si>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</si>
  <si>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</si>
  <si>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</si>
  <si>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</si>
  <si>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</si>
  <si>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</si>
  <si>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</si>
  <si>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</si>
  <si>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</si>
  <si>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</si>
  <si>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</si>
  <si>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</si>
  <si>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</si>
  <si>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</si>
  <si>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</si>
  <si>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</si>
  <si>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</si>
  <si>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</si>
  <si>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</si>
  <si>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</si>
  <si>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</si>
  <si>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</si>
  <si>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</si>
  <si>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</si>
  <si>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</si>
  <si>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</si>
  <si>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</si>
  <si>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</si>
  <si>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</si>
  <si>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</si>
  <si>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</si>
  <si>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</si>
  <si>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</si>
  <si>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</si>
  <si>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</si>
  <si>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</si>
  <si>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</si>
  <si>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</si>
  <si>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</si>
  <si>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</si>
  <si>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</si>
  <si>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</si>
  <si>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</si>
  <si>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</si>
  <si>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</si>
  <si>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</si>
  <si>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</si>
  <si>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</si>
  <si>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</si>
  <si>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</si>
  <si>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</si>
  <si>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</si>
  <si>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</si>
  <si>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</si>
  <si>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</si>
  <si>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</si>
  <si>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</si>
  <si>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</si>
  <si>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</si>
  <si>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</si>
  <si>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</si>
  <si>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</si>
  <si>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</si>
  <si>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</si>
  <si>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</si>
  <si>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</si>
  <si>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</si>
  <si>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</si>
  <si>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</si>
  <si>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</si>
  <si>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</si>
  <si>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</si>
  <si>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</si>
  <si>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</si>
  <si>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</si>
  <si>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</si>
  <si>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</si>
  <si>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</si>
  <si>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</si>
  <si>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</si>
  <si>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</si>
  <si>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</si>
  <si>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</si>
  <si>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</si>
  <si>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</si>
  <si>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</si>
  <si>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</si>
  <si>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</si>
  <si>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</si>
  <si>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</si>
  <si>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</si>
  <si>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</si>
  <si>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</si>
  <si>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</si>
  <si>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</si>
  <si>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</si>
  <si>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</si>
  <si>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</si>
  <si>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</si>
  <si>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</si>
  <si>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</si>
  <si>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</si>
  <si>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</si>
  <si>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</si>
  <si>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</si>
  <si>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</si>
  <si>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</si>
  <si>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</si>
  <si>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</si>
  <si>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</si>
  <si>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</si>
  <si>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</si>
  <si>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</si>
  <si>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</si>
  <si>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</si>
  <si>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</si>
  <si>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</si>
  <si>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</si>
  <si>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</si>
  <si>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</si>
  <si>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</si>
  <si>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</si>
  <si>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</si>
  <si>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</si>
  <si>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</si>
  <si>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</si>
  <si>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</si>
  <si>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</si>
  <si>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</si>
  <si>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</si>
  <si>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</si>
  <si>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</si>
  <si>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</si>
  <si>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</si>
  <si>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</si>
  <si>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</si>
  <si>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</si>
  <si>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</si>
  <si>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</si>
  <si>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</si>
  <si>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</si>
  <si>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</si>
  <si>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</si>
  <si>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</si>
  <si>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</si>
  <si>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</si>
  <si>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</si>
  <si>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</si>
  <si>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</si>
  <si>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</si>
  <si>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</si>
  <si>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</si>
  <si>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</si>
  <si>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</si>
  <si>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</si>
  <si>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</si>
  <si>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</si>
  <si>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</si>
  <si>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</si>
  <si>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</si>
  <si>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</si>
  <si>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</si>
  <si>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</si>
  <si>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</si>
  <si>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</si>
  <si>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</si>
  <si>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</si>
  <si>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</si>
  <si>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</si>
  <si>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</si>
  <si>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</si>
  <si>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</si>
  <si>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</si>
  <si>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</si>
  <si>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</si>
  <si>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</si>
  <si>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</si>
  <si>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</si>
  <si>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</si>
  <si>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</si>
  <si>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</si>
  <si>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</si>
  <si>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</si>
  <si>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</si>
  <si>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</si>
  <si>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</si>
  <si>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</si>
  <si>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</si>
  <si>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</si>
  <si>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</si>
  <si>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</si>
  <si>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</si>
  <si>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</si>
  <si>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</si>
  <si>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</si>
  <si>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</si>
  <si>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</si>
  <si>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</si>
  <si>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</si>
  <si>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</si>
  <si>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</si>
  <si>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</si>
  <si>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</si>
  <si>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</si>
  <si>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</si>
  <si>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</si>
  <si>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</si>
  <si>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</si>
  <si>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</si>
  <si>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</si>
  <si>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</si>
  <si>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</si>
  <si>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</si>
  <si>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</si>
  <si>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</si>
  <si>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</si>
  <si>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</si>
  <si>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</si>
  <si>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</si>
  <si>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</si>
  <si>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</si>
  <si>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</si>
  <si>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</si>
  <si>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</si>
  <si>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</si>
  <si>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</si>
  <si>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</si>
  <si>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</si>
  <si>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</si>
  <si>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</si>
  <si>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</si>
  <si>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</si>
  <si>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</si>
  <si>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</si>
  <si>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</si>
  <si>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</si>
  <si>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</si>
  <si>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</si>
  <si>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</si>
  <si>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</si>
  <si>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</si>
  <si>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</si>
  <si>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</si>
  <si>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</si>
  <si>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</si>
  <si>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</si>
  <si>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</si>
  <si>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</si>
  <si>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</si>
  <si>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</si>
  <si>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</si>
  <si>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</si>
  <si>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</si>
  <si>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</si>
  <si>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</si>
  <si>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</si>
  <si>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</si>
  <si>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</si>
  <si>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</si>
  <si>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</si>
  <si>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</si>
  <si>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</si>
  <si>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</si>
  <si>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</si>
  <si>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</si>
  <si>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</si>
  <si>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</si>
  <si>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</si>
  <si>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</si>
  <si>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</si>
  <si>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</si>
  <si>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</si>
  <si>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</si>
  <si>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</si>
  <si>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</si>
  <si>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</si>
  <si>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</si>
  <si>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</si>
  <si>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</si>
  <si>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</si>
  <si>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</si>
  <si>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</si>
  <si>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</si>
  <si>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</si>
  <si>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</si>
  <si>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</si>
  <si>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</si>
  <si>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</si>
  <si>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</si>
  <si>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</si>
  <si>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</si>
  <si>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</si>
  <si>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</si>
  <si>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</si>
  <si>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</si>
  <si>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</si>
  <si>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</si>
  <si>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</si>
  <si>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</si>
  <si>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</si>
  <si>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</si>
  <si>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</si>
  <si>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</si>
  <si>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</si>
  <si>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</si>
  <si>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</si>
  <si>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</si>
  <si>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</si>
  <si>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</si>
  <si>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</si>
  <si>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</si>
  <si>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</si>
  <si>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</si>
  <si>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</si>
  <si>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</si>
  <si>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</si>
  <si>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</si>
  <si>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</si>
  <si>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</si>
  <si>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</si>
  <si>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</si>
  <si>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</si>
  <si>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</si>
  <si>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</si>
  <si>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</si>
  <si>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</si>
  <si>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</si>
  <si>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</si>
  <si>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</si>
  <si>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</si>
  <si>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</si>
  <si>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</si>
  <si>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</si>
  <si>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</si>
  <si>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</si>
  <si>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</si>
  <si>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</si>
  <si>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</si>
  <si>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</si>
  <si>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</si>
  <si>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</si>
  <si>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</si>
  <si>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</si>
  <si>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</si>
  <si>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</si>
  <si>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</si>
  <si>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</si>
  <si>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</si>
  <si>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</si>
  <si>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</si>
  <si>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</si>
  <si>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</si>
  <si>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</si>
  <si>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</si>
  <si>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</si>
  <si>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</si>
  <si>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</si>
  <si>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</si>
  <si>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</si>
  <si>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</si>
  <si>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</si>
  <si>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</si>
  <si>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</si>
  <si>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</si>
  <si>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</si>
  <si>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</si>
  <si>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</si>
  <si>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</si>
  <si>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</si>
  <si>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</si>
  <si>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</si>
  <si>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</si>
  <si>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</si>
  <si>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</si>
  <si>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</si>
  <si>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</si>
  <si>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</si>
  <si>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</si>
  <si>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</si>
  <si>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</si>
  <si>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</si>
  <si>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</si>
  <si>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</si>
  <si>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</si>
  <si>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</si>
  <si>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</si>
  <si>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</si>
  <si>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</si>
  <si>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</si>
  <si>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</si>
  <si>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</si>
  <si>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</si>
  <si>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</si>
  <si>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</si>
  <si>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</si>
  <si>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</si>
  <si>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</si>
  <si>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</si>
  <si>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</si>
  <si>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</si>
  <si>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</si>
  <si>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</si>
  <si>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</si>
  <si>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</si>
  <si>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</si>
  <si>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</si>
  <si>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</si>
  <si>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</si>
  <si>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</si>
  <si>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</si>
  <si>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</si>
  <si>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</si>
  <si>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</si>
  <si>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</si>
  <si>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</si>
  <si>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</si>
  <si>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</si>
  <si>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</si>
  <si>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</si>
  <si>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</si>
  <si>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</si>
  <si>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</si>
  <si>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</si>
  <si>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</si>
  <si>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</si>
  <si>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</si>
  <si>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</si>
  <si>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</si>
  <si>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</si>
  <si>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</si>
  <si>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</si>
  <si>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</si>
  <si>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</si>
  <si>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</si>
  <si>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</si>
  <si>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</si>
  <si>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</si>
  <si>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</si>
  <si>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</si>
  <si>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</si>
  <si>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</si>
  <si>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</si>
  <si>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</si>
  <si>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</si>
  <si>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</si>
  <si>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</si>
  <si>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</si>
  <si>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</si>
  <si>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</si>
  <si>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</si>
  <si>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</si>
  <si>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</si>
  <si>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</si>
  <si>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</si>
  <si>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</si>
  <si>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</si>
  <si>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</si>
  <si>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</si>
  <si>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</si>
  <si>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</si>
  <si>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</si>
  <si>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</si>
  <si>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</si>
  <si>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</si>
  <si>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</si>
  <si>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</si>
  <si>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</si>
  <si>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</si>
  <si>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</si>
  <si>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</si>
  <si>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</si>
  <si>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</si>
  <si>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</si>
  <si>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</si>
  <si>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</si>
  <si>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</si>
  <si>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</si>
  <si>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</si>
  <si>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</si>
  <si>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</si>
  <si>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</si>
  <si>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</si>
  <si>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</si>
  <si>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</si>
  <si>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</si>
  <si>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</si>
  <si>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</si>
  <si>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</si>
  <si>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</si>
  <si>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</si>
  <si>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</si>
  <si>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</si>
  <si>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</si>
  <si>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</si>
  <si>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</si>
  <si>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</si>
  <si>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</si>
  <si>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</si>
  <si>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</si>
  <si>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</si>
  <si>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</si>
  <si>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</si>
  <si>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</si>
  <si>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</si>
  <si>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</si>
  <si>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</si>
  <si>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</si>
  <si>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</si>
  <si>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</si>
  <si>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</si>
  <si>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</si>
  <si>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</si>
  <si>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</si>
  <si>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</si>
  <si>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</si>
  <si>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</si>
  <si>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</si>
  <si>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</si>
  <si>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</si>
  <si>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</si>
  <si>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</si>
  <si>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</si>
  <si>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</si>
  <si>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</si>
  <si>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</si>
  <si>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</si>
  <si>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</si>
  <si>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</si>
  <si>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</si>
  <si>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</si>
  <si>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</si>
  <si>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</si>
  <si>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</si>
  <si>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</si>
  <si>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</si>
  <si>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</si>
  <si>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</si>
  <si>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</si>
  <si>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</si>
  <si>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</si>
  <si>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</si>
  <si>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</si>
  <si>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</si>
  <si>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</si>
  <si>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</si>
  <si>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</si>
  <si>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</si>
  <si>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</si>
  <si>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</si>
  <si>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</si>
  <si>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</si>
  <si>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</si>
  <si>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</si>
  <si>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</si>
  <si>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</si>
  <si>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</si>
  <si>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</si>
  <si>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</si>
  <si>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</si>
  <si>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</si>
  <si>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</si>
  <si>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</si>
  <si>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</si>
  <si>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</si>
  <si>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</si>
  <si>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</si>
  <si>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</si>
  <si>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</si>
  <si>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</si>
  <si>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</si>
  <si>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</si>
  <si>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</si>
  <si>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</si>
  <si>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</si>
  <si>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</si>
  <si>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</si>
  <si>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</si>
  <si>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</si>
  <si>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</si>
  <si>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</si>
  <si>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</si>
  <si>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</si>
  <si>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</si>
  <si>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</si>
  <si>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</si>
  <si>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</si>
  <si>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</si>
  <si>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</si>
  <si>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</si>
  <si>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</si>
  <si>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</si>
  <si>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</si>
  <si>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</si>
  <si>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</si>
  <si>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</si>
  <si>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</si>
  <si>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</si>
  <si>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</si>
  <si>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</si>
  <si>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</si>
  <si>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</si>
  <si>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</si>
  <si>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</si>
  <si>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</si>
  <si>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</si>
  <si>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</si>
  <si>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</si>
  <si>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</si>
  <si>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</si>
  <si>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</si>
  <si>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</si>
  <si>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</si>
  <si>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</si>
  <si>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</si>
  <si>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</si>
  <si>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</si>
  <si>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</si>
  <si>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</si>
  <si>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</si>
  <si>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</si>
  <si>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</si>
  <si>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</si>
  <si>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</si>
  <si>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</si>
  <si>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</si>
  <si>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</si>
  <si>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</si>
  <si>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</si>
  <si>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</si>
  <si>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</si>
  <si>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</si>
  <si>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</si>
  <si>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</si>
  <si>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</si>
  <si>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</si>
  <si>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</si>
  <si>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</si>
  <si>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</si>
  <si>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</si>
  <si>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</si>
  <si>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</si>
  <si>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</si>
  <si>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</si>
  <si>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</si>
  <si>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</si>
  <si>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</si>
  <si>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</si>
  <si>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</si>
  <si>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</si>
  <si>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</si>
  <si>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</si>
  <si>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</si>
  <si>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</si>
  <si>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</si>
  <si>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</si>
  <si>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</si>
  <si>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</si>
  <si>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</si>
  <si>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</si>
  <si>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</si>
  <si>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</si>
  <si>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</si>
  <si>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</si>
  <si>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</si>
  <si>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</si>
  <si>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</si>
  <si>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</si>
  <si>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</si>
  <si>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</si>
  <si>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</si>
  <si>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</si>
  <si>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</si>
  <si>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</si>
  <si>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</si>
  <si>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</si>
  <si>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</si>
  <si>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</si>
  <si>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</si>
  <si>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</si>
  <si>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</si>
  <si>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</si>
  <si>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</si>
  <si>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</si>
  <si>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</si>
  <si>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</si>
  <si>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</si>
  <si>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</si>
  <si>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</si>
  <si>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</si>
  <si>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</si>
  <si>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</si>
  <si>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</si>
  <si>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</si>
  <si>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</si>
  <si>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</si>
  <si>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</si>
  <si>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</si>
  <si>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</si>
  <si>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</si>
  <si>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</si>
  <si>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</si>
  <si>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</si>
  <si>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</si>
  <si>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</si>
  <si>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</si>
  <si>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</si>
  <si>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</si>
  <si>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</si>
  <si>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</si>
  <si>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</si>
  <si>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</si>
  <si>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</si>
  <si>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</si>
  <si>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</si>
  <si>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</si>
  <si>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</si>
  <si>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</si>
  <si>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</si>
  <si>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</si>
  <si>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</si>
  <si>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</si>
  <si>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</si>
  <si>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</si>
  <si>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</si>
  <si>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</si>
  <si>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</si>
  <si>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</si>
  <si>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</si>
  <si>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</si>
  <si>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</si>
  <si>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</si>
  <si>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</si>
  <si>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</si>
  <si>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</si>
  <si>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</si>
  <si>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</si>
  <si>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</si>
  <si>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</si>
  <si>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</si>
  <si>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</si>
  <si>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</si>
  <si>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</si>
  <si>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</si>
  <si>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</si>
  <si>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</si>
  <si>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</si>
  <si>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</si>
  <si>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</si>
  <si>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</si>
  <si>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</si>
  <si>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</si>
  <si>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</si>
  <si>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</si>
  <si>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</si>
  <si>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</si>
  <si>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</si>
  <si>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</si>
  <si>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</si>
  <si>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</si>
  <si>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</si>
  <si>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</si>
  <si>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</si>
  <si>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</si>
  <si>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</si>
  <si>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</si>
  <si>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</si>
  <si>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</si>
  <si>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</si>
  <si>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</si>
  <si>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</si>
  <si>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</si>
  <si>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</si>
  <si>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</si>
  <si>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</si>
  <si>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</si>
  <si>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</si>
  <si>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</si>
  <si>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</si>
  <si>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</si>
  <si>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</si>
  <si>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</si>
  <si>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</si>
  <si>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</si>
  <si>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</si>
  <si>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</si>
  <si>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</si>
  <si>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</si>
  <si>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</si>
  <si>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</si>
  <si>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</si>
  <si>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</si>
  <si>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</si>
  <si>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</si>
  <si>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</si>
  <si>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</si>
  <si>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</si>
  <si>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</si>
  <si>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</si>
  <si>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</si>
  <si>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</si>
  <si>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</si>
  <si>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</si>
  <si>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</si>
  <si>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</si>
  <si>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</si>
  <si>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</si>
  <si>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</si>
  <si>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</si>
  <si>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</si>
  <si>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</si>
  <si>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</si>
  <si>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</si>
  <si>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</si>
  <si>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</si>
  <si>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</si>
  <si>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</si>
  <si>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</si>
  <si>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</si>
  <si>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</si>
  <si>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</si>
  <si>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</si>
  <si>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</si>
  <si>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</si>
  <si>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</si>
  <si>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</si>
  <si>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</si>
  <si>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</si>
  <si>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</si>
  <si>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</si>
  <si>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</si>
  <si>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</si>
  <si>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</si>
  <si>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</si>
  <si>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</si>
  <si>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</si>
  <si>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</si>
  <si>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</si>
  <si>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</si>
  <si>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</si>
  <si>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</si>
  <si>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</si>
  <si>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</si>
  <si>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</si>
  <si>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</si>
  <si>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</si>
  <si>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</si>
  <si>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</si>
  <si>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</si>
  <si>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</si>
  <si>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</si>
  <si>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</si>
  <si>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</si>
  <si>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</si>
  <si>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</si>
  <si>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</si>
  <si>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</si>
  <si>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</si>
  <si>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</si>
  <si>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</si>
  <si>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</si>
  <si>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</si>
  <si>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</si>
  <si>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</si>
  <si>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</si>
  <si>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</si>
  <si>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</si>
  <si>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</si>
  <si>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</si>
  <si>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</si>
  <si>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</si>
  <si>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</si>
  <si>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</si>
  <si>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</si>
  <si>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</si>
  <si>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</si>
  <si>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</si>
  <si>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</si>
  <si>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</si>
  <si>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</si>
  <si>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</si>
  <si>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</si>
  <si>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</si>
  <si>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</si>
  <si>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</si>
  <si>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</si>
  <si>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</si>
  <si>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</si>
  <si>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</si>
  <si>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</si>
  <si>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</si>
  <si>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</si>
  <si>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</si>
  <si>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</si>
  <si>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</si>
  <si>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</si>
  <si>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</si>
  <si>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</si>
  <si>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</si>
  <si>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</si>
  <si>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</si>
  <si>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</si>
  <si>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</si>
  <si>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</si>
  <si>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</si>
  <si>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</si>
  <si>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</si>
  <si>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</si>
  <si>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</si>
  <si>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</si>
  <si>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</si>
  <si>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</si>
  <si>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</si>
  <si>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</si>
  <si>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</si>
  <si>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</si>
  <si>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</si>
  <si>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</si>
  <si>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</si>
  <si>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</si>
  <si>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</si>
  <si>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</si>
  <si>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</si>
  <si>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</si>
  <si>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</si>
  <si>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</si>
  <si>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</si>
  <si>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</si>
  <si>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</si>
  <si>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</si>
  <si>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</si>
  <si>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</si>
  <si>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</si>
  <si>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</si>
  <si>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</si>
  <si>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</si>
  <si>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</si>
  <si>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</si>
  <si>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</si>
  <si>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</si>
  <si>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</si>
  <si>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</si>
  <si>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</si>
  <si>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</si>
  <si>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</si>
  <si>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</si>
  <si>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</si>
  <si>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</si>
  <si>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</si>
  <si>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</si>
  <si>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</si>
  <si>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</si>
  <si>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</si>
  <si>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</si>
  <si>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</si>
  <si>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</si>
  <si>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</si>
  <si>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</si>
  <si>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</si>
  <si>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</si>
  <si>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</si>
  <si>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</si>
  <si>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</si>
  <si>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</si>
  <si>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</si>
  <si>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</si>
  <si>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</si>
  <si>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</si>
  <si>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</si>
  <si>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</si>
  <si>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</si>
  <si>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</si>
  <si>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</si>
  <si>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</si>
  <si>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</si>
  <si>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</si>
  <si>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</si>
  <si>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</si>
  <si>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</si>
  <si>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</si>
  <si>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</si>
  <si>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</si>
  <si>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</si>
  <si>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</si>
  <si>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</si>
  <si>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</si>
  <si>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</si>
  <si>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</si>
  <si>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</si>
  <si>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</si>
  <si>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</si>
  <si>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</si>
  <si>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</si>
  <si>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</si>
  <si>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</si>
  <si>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</si>
  <si>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</si>
  <si>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</si>
  <si>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</si>
  <si>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</si>
  <si>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</si>
  <si>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</si>
  <si>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</si>
  <si>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</si>
  <si>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</si>
  <si>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</si>
  <si>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</si>
  <si>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</si>
  <si>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</si>
  <si>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</si>
  <si>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</si>
  <si>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</si>
  <si>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</si>
  <si>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</si>
  <si>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</si>
  <si>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</si>
  <si>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</si>
  <si>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</si>
  <si>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</si>
  <si>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</si>
  <si>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</si>
  <si>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</si>
  <si>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</si>
  <si>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</si>
  <si>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</si>
  <si>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</si>
  <si>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</si>
  <si>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</si>
  <si>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</si>
  <si>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</si>
  <si>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</si>
  <si>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</si>
  <si>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</si>
  <si>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</si>
  <si>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</si>
  <si>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</si>
  <si>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</si>
  <si>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</si>
  <si>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</si>
  <si>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</si>
  <si>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</si>
  <si>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</si>
  <si>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</si>
  <si>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</si>
  <si>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</si>
  <si>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</si>
  <si>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</si>
  <si>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</si>
  <si>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</si>
  <si>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</si>
  <si>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</si>
  <si>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</si>
  <si>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</si>
  <si>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</si>
  <si>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</si>
  <si>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</si>
  <si>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</si>
  <si>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</si>
  <si>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</si>
  <si>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</si>
  <si>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</si>
  <si>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</si>
  <si>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</si>
  <si>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</si>
  <si>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</si>
  <si>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</si>
  <si>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</si>
  <si>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</si>
  <si>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</si>
  <si>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</si>
  <si>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</si>
  <si>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</si>
  <si>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</si>
  <si>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</si>
  <si>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</si>
  <si>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</si>
  <si>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</si>
  <si>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</si>
  <si>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</si>
  <si>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</si>
  <si>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</si>
  <si>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</si>
  <si>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</si>
  <si>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</si>
  <si>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</si>
  <si>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</si>
  <si>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</si>
  <si>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</si>
  <si>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</si>
  <si>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</si>
  <si>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</si>
  <si>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</si>
  <si>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</si>
  <si>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</si>
  <si>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</si>
  <si>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</si>
  <si>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</si>
  <si>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</si>
  <si>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</si>
  <si>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</si>
  <si>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</si>
  <si>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</si>
  <si>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</si>
  <si>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</si>
  <si>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</si>
  <si>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</si>
  <si>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</si>
  <si>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</si>
  <si>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</si>
  <si>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</si>
  <si>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</si>
  <si>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</si>
  <si>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</si>
  <si>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</si>
  <si>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</si>
  <si>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</si>
  <si>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</si>
  <si>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</si>
  <si>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</si>
  <si>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</si>
  <si>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</si>
  <si>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</si>
  <si>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</si>
  <si>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</si>
  <si>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</si>
  <si>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</si>
  <si>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</si>
  <si>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</si>
  <si>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</si>
  <si>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</si>
  <si>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</si>
  <si>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</si>
  <si>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</si>
  <si>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</si>
  <si>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</si>
  <si>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</si>
  <si>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</si>
  <si>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</si>
  <si>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</si>
  <si>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</si>
  <si>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</si>
  <si>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</si>
  <si>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</si>
  <si>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</si>
  <si>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</si>
  <si>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</si>
  <si>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</si>
  <si>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</si>
  <si>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</si>
  <si>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</si>
  <si>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</si>
  <si>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</si>
  <si>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</si>
  <si>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</si>
  <si>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</si>
  <si>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</si>
  <si>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</si>
  <si>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</si>
  <si>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</si>
  <si>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</si>
  <si>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</si>
  <si>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</si>
  <si>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</si>
  <si>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</si>
  <si>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</si>
  <si>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</si>
  <si>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</si>
  <si>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</si>
  <si>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</si>
  <si>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</si>
  <si>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</si>
  <si>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</si>
  <si>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</si>
  <si>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</si>
  <si>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</si>
  <si>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</si>
  <si>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</si>
  <si>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</si>
  <si>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</si>
  <si>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</si>
  <si>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</si>
  <si>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</si>
  <si>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</si>
  <si>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</si>
  <si>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</si>
  <si>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</si>
  <si>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</si>
  <si>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</si>
  <si>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</si>
  <si>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</si>
  <si>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</si>
  <si>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</si>
  <si>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</si>
  <si>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</si>
  <si>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</si>
  <si>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</si>
  <si>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</si>
  <si>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</si>
  <si>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</si>
  <si>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</si>
  <si>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</si>
  <si>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</si>
  <si>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</si>
  <si>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</si>
  <si>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</si>
  <si>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</si>
  <si>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</si>
  <si>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</si>
  <si>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</si>
  <si>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</si>
  <si>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</si>
  <si>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</si>
  <si>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</si>
  <si>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</si>
  <si>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</si>
  <si>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</si>
  <si>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</si>
  <si>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</si>
  <si>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</si>
  <si>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</si>
  <si>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</si>
  <si>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</si>
  <si>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</si>
  <si>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</si>
  <si>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</si>
  <si>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</si>
  <si>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</si>
  <si>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</si>
  <si>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</si>
  <si>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</si>
  <si>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</si>
  <si>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</si>
  <si>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</si>
  <si>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</si>
  <si>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</si>
  <si>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</si>
  <si>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</si>
  <si>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</si>
  <si>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</si>
  <si>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</si>
  <si>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</si>
  <si>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</si>
  <si>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</si>
  <si>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</si>
  <si>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</si>
  <si>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</si>
  <si>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</si>
  <si>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</si>
  <si>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</si>
  <si>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</si>
  <si>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</si>
  <si>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</si>
  <si>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</si>
  <si>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</si>
  <si>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</si>
  <si>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</si>
  <si>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</si>
  <si>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</si>
  <si>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</si>
  <si>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</si>
  <si>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</si>
  <si>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</si>
  <si>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</si>
  <si>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</si>
  <si>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</si>
  <si>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</si>
  <si>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</si>
  <si>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</si>
  <si>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</si>
  <si>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</si>
  <si>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</si>
  <si>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</si>
  <si>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</si>
  <si>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</si>
  <si>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</si>
  <si>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</si>
  <si>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</si>
  <si>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</si>
  <si>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</si>
  <si>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</si>
  <si>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</si>
  <si>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</si>
  <si>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</si>
  <si>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</si>
  <si>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</si>
  <si>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</si>
  <si>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</si>
  <si>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</si>
  <si>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</si>
  <si>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</si>
  <si>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</si>
  <si>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</si>
  <si>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</si>
  <si>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</si>
  <si>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</si>
  <si>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</si>
  <si>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</si>
  <si>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</si>
  <si>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</si>
  <si>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</si>
  <si>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</si>
  <si>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</si>
  <si>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</si>
  <si>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</si>
  <si>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</si>
  <si>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</si>
  <si>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</si>
  <si>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</si>
  <si>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</si>
  <si>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</si>
  <si>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</si>
  <si>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</si>
  <si>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</si>
  <si>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</si>
  <si>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</si>
  <si>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</si>
  <si>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</si>
  <si>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</si>
  <si>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</si>
  <si>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</si>
  <si>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</si>
  <si>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</si>
  <si>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</si>
  <si>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</si>
  <si>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</si>
  <si>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</si>
  <si>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</si>
  <si>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</si>
  <si>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</si>
  <si>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</si>
  <si>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</si>
  <si>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</si>
  <si>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</si>
  <si>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</si>
  <si>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</si>
  <si>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</si>
  <si>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</si>
  <si>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</si>
  <si>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</si>
  <si>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</si>
  <si>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</si>
  <si>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</si>
  <si>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</si>
  <si>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</si>
  <si>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</si>
  <si>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</si>
  <si>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</si>
  <si>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</si>
  <si>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</si>
  <si>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</si>
  <si>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</si>
  <si>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</si>
  <si>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</si>
  <si>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</si>
  <si>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</si>
  <si>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</si>
  <si>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</si>
  <si>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</si>
  <si>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</si>
  <si>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</si>
  <si>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</si>
  <si>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</si>
  <si>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</si>
  <si>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</si>
  <si>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</si>
  <si>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</si>
  <si>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</si>
  <si>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</si>
  <si>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</si>
  <si>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</si>
  <si>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</si>
  <si>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</si>
  <si>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</si>
  <si>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</si>
  <si>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</si>
  <si>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</si>
  <si>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</si>
  <si>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</si>
  <si>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</si>
  <si>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</si>
  <si>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</si>
  <si>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</si>
  <si>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</si>
  <si>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</si>
  <si>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</si>
  <si>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</si>
  <si>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</si>
  <si>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</si>
  <si>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</si>
  <si>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</si>
  <si>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</si>
  <si>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</si>
  <si>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</si>
  <si>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</si>
  <si>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</si>
  <si>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</si>
  <si>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</si>
  <si>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</si>
  <si>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</si>
  <si>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</si>
  <si>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</si>
  <si>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</si>
  <si>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</si>
  <si>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</si>
  <si>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</si>
  <si>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</si>
  <si>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</si>
  <si>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</si>
  <si>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</si>
  <si>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</si>
  <si>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</si>
  <si>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</si>
  <si>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</si>
  <si>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</si>
  <si>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</si>
  <si>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</si>
  <si>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</si>
  <si>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</si>
  <si>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</si>
  <si>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</si>
  <si>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</si>
  <si>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</si>
  <si>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</si>
  <si>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</si>
  <si>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</si>
  <si>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</si>
  <si>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</si>
  <si>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</si>
  <si>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</si>
  <si>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</si>
  <si>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</si>
  <si>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</si>
  <si>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</si>
  <si>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</si>
  <si>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</si>
  <si>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</si>
  <si>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</si>
  <si>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</si>
  <si>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</si>
  <si>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</si>
  <si>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</si>
  <si>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</si>
  <si>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</si>
  <si>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</si>
  <si>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</si>
  <si>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</si>
  <si>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</si>
  <si>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</si>
  <si>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</si>
  <si>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</si>
  <si>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</si>
  <si>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</si>
  <si>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</si>
  <si>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</si>
  <si>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</si>
  <si>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</si>
  <si>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</si>
  <si>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</si>
  <si>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</si>
  <si>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</si>
  <si>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</si>
  <si>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</si>
  <si>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</si>
  <si>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</si>
  <si>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</si>
  <si>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</si>
  <si>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</si>
  <si>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</si>
  <si>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</si>
  <si>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</si>
  <si>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</si>
  <si>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</si>
  <si>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</si>
  <si>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</si>
  <si>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</si>
  <si>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</si>
  <si>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</si>
  <si>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</si>
  <si>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</si>
  <si>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</si>
  <si>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</si>
  <si>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</si>
  <si>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</si>
  <si>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</si>
  <si>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</si>
  <si>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</si>
  <si>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</si>
  <si>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</si>
  <si>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</si>
  <si>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</si>
  <si>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</si>
  <si>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</si>
  <si>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</si>
  <si>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</si>
  <si>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</si>
  <si>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</si>
  <si>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</si>
  <si>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</si>
  <si>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</si>
  <si>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</si>
  <si>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</si>
  <si>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</si>
  <si>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</si>
  <si>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</si>
  <si>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</si>
  <si>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</si>
  <si>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</si>
  <si>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</si>
  <si>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</si>
  <si>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</si>
  <si>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</si>
  <si>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</si>
  <si>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</si>
  <si>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</si>
  <si>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</si>
  <si>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</si>
  <si>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</si>
  <si>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</si>
  <si>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</si>
  <si>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</si>
  <si>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</si>
  <si>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</si>
  <si>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</si>
  <si>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</si>
  <si>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</si>
  <si>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</si>
  <si>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</si>
  <si>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</si>
  <si>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</si>
  <si>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</si>
  <si>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</si>
  <si>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</si>
  <si>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</si>
  <si>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</si>
  <si>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</si>
  <si>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</si>
  <si>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</si>
  <si>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</si>
  <si>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</si>
  <si>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</si>
  <si>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</si>
  <si>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</si>
  <si>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</si>
  <si>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</si>
  <si>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</si>
  <si>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</si>
  <si>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</si>
  <si>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</si>
  <si>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</si>
  <si>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</si>
  <si>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</si>
  <si>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</si>
  <si>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</si>
  <si>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</si>
  <si>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</si>
  <si>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</si>
  <si>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</si>
  <si>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</si>
  <si>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</si>
  <si>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</si>
  <si>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</si>
  <si>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</si>
  <si>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</si>
  <si>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</si>
  <si>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</si>
  <si>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</si>
  <si>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</si>
  <si>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</si>
  <si>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</si>
  <si>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</si>
  <si>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</si>
  <si>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</si>
  <si>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</si>
  <si>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</si>
  <si>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</si>
  <si>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</si>
  <si>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</si>
  <si>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</si>
  <si>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</si>
  <si>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</si>
  <si>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</si>
  <si>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</si>
  <si>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</si>
  <si>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</si>
  <si>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</si>
  <si>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</si>
  <si>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</si>
  <si>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</si>
  <si>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</si>
  <si>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</si>
  <si>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</si>
  <si>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</si>
  <si>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</si>
  <si>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</si>
  <si>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</si>
  <si>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</si>
  <si>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</si>
  <si>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</si>
  <si>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</si>
  <si>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</si>
  <si>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</si>
  <si>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</si>
  <si>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</si>
  <si>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</si>
  <si>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</si>
  <si>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</si>
  <si>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</si>
  <si>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</si>
  <si>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</si>
  <si>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</si>
  <si>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</si>
  <si>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</si>
  <si>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</si>
  <si>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</si>
  <si>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</si>
  <si>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</si>
  <si>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</si>
  <si>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</si>
  <si>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</si>
  <si>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</si>
  <si>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</si>
  <si>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</si>
  <si>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</si>
  <si>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</si>
  <si>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</si>
  <si>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</si>
  <si>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</si>
  <si>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</si>
  <si>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</si>
  <si>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</si>
  <si>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</si>
  <si>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</si>
  <si>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</si>
  <si>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</si>
  <si>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</si>
  <si>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</si>
  <si>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</si>
  <si>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</si>
  <si>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</si>
  <si>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</si>
  <si>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</si>
  <si>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</si>
  <si>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</si>
  <si>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</si>
  <si>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</si>
  <si>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</si>
  <si>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</si>
  <si>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</si>
  <si>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</si>
  <si>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</si>
  <si>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</si>
  <si>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</si>
  <si>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</si>
  <si>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</si>
  <si>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</si>
  <si>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</si>
  <si>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</si>
  <si>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</si>
  <si>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</si>
  <si>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</si>
  <si>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</si>
  <si>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</si>
  <si>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</si>
  <si>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</si>
  <si>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</si>
  <si>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</si>
  <si>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</si>
  <si>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</si>
  <si>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</si>
  <si>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</si>
  <si>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</si>
  <si>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</si>
  <si>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</si>
  <si>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</si>
  <si>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</si>
  <si>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</si>
  <si>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</si>
  <si>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</si>
  <si>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</si>
  <si>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</si>
  <si>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</si>
  <si>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</si>
  <si>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</si>
  <si>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</si>
  <si>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</si>
  <si>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</si>
  <si>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</si>
  <si>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</si>
  <si>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</si>
  <si>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</si>
  <si>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</si>
  <si>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</si>
  <si>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</si>
  <si>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</si>
  <si>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</si>
  <si>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</si>
  <si>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</si>
  <si>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</si>
  <si>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</si>
  <si>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</si>
  <si>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</si>
  <si>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</si>
  <si>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</si>
  <si>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</si>
  <si>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</si>
  <si>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</si>
  <si>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</si>
  <si>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</si>
  <si>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</si>
  <si>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</si>
  <si>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</si>
  <si>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</si>
  <si>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</si>
  <si>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</si>
  <si>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</si>
  <si>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</si>
  <si>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</si>
  <si>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</si>
  <si>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</si>
  <si>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</si>
  <si>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</si>
  <si>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</si>
  <si>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</si>
  <si>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</si>
  <si>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</si>
  <si>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</si>
  <si>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</si>
  <si>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</si>
  <si>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</si>
  <si>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</si>
  <si>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</si>
  <si>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</si>
  <si>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</si>
  <si>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</si>
  <si>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</si>
  <si>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</si>
  <si>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</si>
  <si>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</si>
  <si>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</si>
  <si>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</si>
  <si>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</si>
  <si>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</si>
  <si>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</si>
  <si>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</si>
  <si>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</si>
  <si>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</si>
  <si>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</si>
  <si>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</si>
  <si>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</si>
  <si>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</si>
  <si>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</si>
  <si>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</si>
  <si>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</si>
  <si>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</si>
  <si>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</si>
  <si>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</si>
  <si>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</si>
  <si>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</si>
  <si>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</si>
  <si>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</si>
  <si>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</si>
  <si>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</si>
  <si>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</si>
  <si>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</si>
  <si>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</si>
  <si>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</si>
  <si>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</si>
  <si>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</si>
  <si>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</si>
  <si>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</si>
  <si>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</si>
  <si>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</si>
  <si>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</si>
  <si>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</si>
  <si>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</si>
  <si>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</si>
  <si>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</si>
  <si>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</si>
  <si>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</si>
  <si>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</si>
  <si>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</si>
  <si>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</si>
  <si>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</si>
  <si>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</si>
  <si>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</si>
  <si>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</si>
  <si>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</si>
  <si>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</si>
  <si>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</si>
  <si>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</si>
  <si>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</si>
  <si>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</si>
  <si>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</si>
  <si>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</si>
  <si>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</si>
  <si>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</si>
  <si>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</si>
  <si>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</si>
  <si>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</si>
  <si>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</si>
  <si>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</si>
  <si>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</si>
  <si>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</si>
  <si>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</si>
  <si>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</si>
  <si>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</si>
  <si>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</si>
  <si>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</si>
  <si>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</si>
  <si>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</si>
  <si>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</si>
  <si>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</si>
  <si>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</si>
  <si>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</si>
  <si>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</si>
  <si>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</si>
  <si>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</si>
  <si>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</si>
  <si>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</si>
  <si>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</si>
  <si>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</si>
  <si>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</si>
  <si>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</si>
  <si>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</si>
  <si>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</si>
  <si>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</si>
  <si>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</si>
  <si>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</si>
  <si>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</si>
  <si>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</si>
  <si>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</si>
  <si>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</si>
  <si>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</si>
  <si>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</si>
  <si>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</si>
  <si>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</si>
  <si>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</si>
  <si>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</si>
  <si>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</si>
  <si>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</si>
  <si>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</si>
  <si>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</si>
  <si>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</si>
  <si>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</si>
  <si>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</si>
  <si>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</si>
  <si>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</si>
  <si>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</si>
  <si>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</si>
  <si>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</si>
  <si>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</si>
  <si>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</si>
  <si>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</si>
  <si>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</si>
  <si>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</si>
  <si>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</si>
  <si>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</si>
  <si>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</si>
  <si>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</si>
  <si>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</si>
  <si>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</si>
  <si>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</si>
  <si>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</si>
  <si>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</si>
  <si>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</si>
  <si>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</si>
  <si>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</si>
  <si>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</si>
  <si>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</si>
  <si>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</si>
  <si>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</si>
  <si>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</si>
  <si>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</si>
  <si>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</si>
  <si>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</si>
  <si>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</si>
  <si>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</si>
  <si>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</si>
  <si>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</si>
  <si>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</si>
  <si>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</si>
  <si>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</si>
  <si>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</si>
  <si>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</si>
  <si>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</si>
  <si>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</si>
  <si>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</si>
  <si>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</si>
  <si>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</si>
  <si>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</si>
  <si>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</si>
  <si>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</si>
  <si>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</si>
  <si>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</si>
  <si>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</si>
  <si>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</si>
  <si>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</si>
  <si>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</si>
  <si>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</si>
  <si>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</si>
  <si>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</si>
  <si>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</si>
  <si>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</si>
  <si>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</si>
  <si>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</si>
  <si>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</si>
  <si>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</si>
  <si>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</si>
  <si>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</si>
  <si>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</si>
  <si>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</si>
  <si>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</si>
  <si>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</si>
  <si>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</si>
  <si>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</si>
  <si>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</si>
  <si>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</si>
  <si>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</si>
  <si>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</si>
  <si>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</si>
  <si>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</si>
  <si>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</si>
  <si>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</si>
  <si>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</si>
  <si>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</si>
  <si>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</si>
  <si>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</si>
  <si>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</si>
  <si>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</si>
  <si>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</si>
  <si>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</si>
  <si>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</si>
  <si>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</si>
  <si>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</si>
  <si>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</si>
  <si>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</si>
  <si>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</si>
  <si>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</si>
  <si>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</si>
  <si>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</si>
  <si>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</si>
  <si>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</si>
  <si>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</si>
  <si>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</si>
  <si>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</si>
  <si>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</si>
  <si>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</si>
  <si>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</si>
  <si>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</si>
  <si>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</si>
  <si>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</si>
  <si>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</si>
  <si>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</si>
  <si>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</si>
  <si>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</si>
  <si>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</si>
  <si>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</si>
  <si>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</si>
  <si>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</si>
  <si>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</si>
  <si>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</si>
  <si>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</si>
  <si>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</si>
  <si>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</si>
  <si>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</si>
  <si>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</si>
  <si>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</si>
  <si>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</si>
  <si>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</si>
  <si>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</si>
  <si>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</si>
  <si>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</si>
  <si>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</si>
  <si>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</si>
  <si>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</si>
  <si>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</si>
  <si>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</si>
  <si>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</si>
  <si>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</si>
  <si>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</si>
  <si>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</si>
  <si>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</si>
  <si>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</si>
  <si>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</si>
  <si>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</si>
  <si>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</si>
  <si>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</si>
  <si>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</si>
  <si>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</si>
  <si>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</si>
  <si>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</si>
  <si>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</si>
  <si>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</si>
  <si>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</si>
  <si>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</si>
  <si>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</si>
  <si>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</si>
  <si>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</si>
  <si>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</si>
  <si>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</si>
  <si>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</si>
  <si>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</si>
  <si>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</si>
  <si>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</si>
  <si>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</si>
  <si>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</si>
  <si>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</si>
  <si>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</si>
  <si>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</si>
  <si>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</si>
  <si>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</si>
  <si>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</si>
  <si>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</si>
  <si>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</si>
  <si>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</si>
  <si>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</si>
  <si>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</si>
  <si>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</si>
  <si>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</si>
  <si>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</si>
  <si>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</si>
  <si>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</si>
  <si>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</si>
  <si>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</si>
  <si>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</si>
  <si>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</si>
  <si>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</si>
  <si>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</si>
  <si>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</si>
  <si>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</si>
  <si>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</si>
  <si>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</si>
  <si>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</si>
  <si>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</si>
  <si>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</si>
  <si>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</si>
  <si>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</si>
  <si>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</si>
  <si>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</si>
  <si>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</si>
  <si>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</si>
  <si>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</si>
  <si>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</si>
  <si>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</si>
  <si>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</si>
  <si>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</si>
  <si>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</si>
  <si>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</si>
  <si>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</si>
  <si>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</si>
  <si>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</si>
  <si>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</si>
  <si>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</si>
  <si>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</si>
  <si>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</si>
  <si>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</si>
  <si>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</si>
  <si>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</si>
  <si>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</si>
  <si>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</si>
  <si>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</si>
  <si>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</si>
  <si>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</si>
  <si>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</si>
  <si>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</si>
  <si>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</si>
  <si>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</si>
  <si>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</si>
  <si>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</si>
  <si>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</si>
  <si>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</si>
  <si>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</si>
  <si>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</si>
  <si>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</si>
  <si>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</si>
  <si>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</si>
  <si>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</si>
  <si>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</si>
  <si>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</si>
  <si>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</si>
  <si>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</si>
  <si>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</si>
  <si>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</si>
  <si>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</si>
  <si>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</si>
  <si>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</si>
  <si>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</si>
  <si>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</si>
  <si>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</si>
  <si>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</si>
  <si>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</si>
  <si>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</si>
  <si>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</si>
  <si>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</si>
  <si>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</si>
  <si>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</si>
  <si>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</si>
  <si>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</si>
  <si>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</si>
  <si>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</si>
  <si>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</si>
  <si>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</si>
  <si>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</si>
  <si>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</si>
  <si>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</si>
  <si>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</si>
  <si>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</si>
  <si>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</si>
  <si>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</si>
  <si>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</si>
  <si>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</si>
  <si>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</si>
  <si>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</si>
  <si>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</si>
  <si>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</si>
  <si>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</si>
  <si>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</si>
  <si>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</si>
  <si>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</si>
  <si>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</si>
  <si>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</si>
  <si>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</si>
  <si>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</si>
  <si>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</si>
  <si>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</si>
  <si>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</si>
  <si>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</si>
  <si>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</si>
  <si>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</si>
  <si>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</si>
  <si>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</si>
  <si>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</si>
  <si>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</si>
  <si>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</si>
  <si>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</si>
  <si>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</si>
  <si>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</si>
  <si>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</si>
  <si>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</si>
  <si>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</si>
  <si>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</si>
  <si>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</si>
  <si>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</si>
  <si>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</si>
  <si>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</si>
  <si>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</si>
  <si>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</si>
  <si>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</si>
  <si>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</si>
  <si>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</si>
  <si>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</si>
  <si>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</si>
  <si>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</si>
  <si>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</si>
  <si>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</si>
  <si>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</si>
  <si>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</si>
  <si>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</si>
  <si>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</si>
  <si>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</si>
  <si>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</si>
  <si>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</si>
  <si>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</si>
  <si>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</si>
  <si>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</si>
  <si>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</si>
  <si>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</si>
  <si>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</si>
  <si>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</si>
  <si>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</si>
  <si>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</si>
  <si>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</si>
  <si>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</si>
  <si>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</si>
  <si>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</si>
  <si>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</si>
  <si>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</si>
  <si>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</si>
  <si>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</si>
  <si>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</si>
  <si>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</si>
  <si>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</si>
  <si>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</si>
  <si>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</si>
  <si>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</si>
  <si>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</si>
  <si>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</si>
  <si>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</si>
  <si>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</si>
  <si>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</si>
  <si>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</si>
  <si>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</si>
  <si>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</si>
  <si>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</si>
  <si>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</si>
  <si>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</si>
  <si>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</si>
  <si>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</si>
  <si>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</si>
  <si>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</si>
  <si>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</si>
  <si>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</si>
  <si>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</si>
  <si>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</si>
  <si>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</si>
  <si>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</si>
  <si>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</si>
  <si>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</si>
  <si>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</si>
  <si>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</si>
  <si>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</si>
  <si>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</si>
  <si>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</si>
  <si>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</si>
  <si>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</si>
  <si>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</si>
  <si>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</si>
  <si>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</si>
  <si>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</si>
  <si>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</si>
  <si>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</si>
  <si>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</si>
  <si>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</si>
  <si>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</si>
  <si>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</si>
  <si>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</si>
  <si>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</si>
  <si>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</si>
  <si>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</si>
  <si>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</si>
  <si>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</si>
  <si>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</si>
  <si>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</si>
  <si>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</si>
  <si>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</si>
  <si>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</si>
  <si>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</si>
  <si>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</si>
  <si>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</si>
  <si>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</si>
  <si>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</si>
  <si>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</si>
  <si>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</si>
  <si>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</si>
  <si>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</si>
  <si>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</si>
  <si>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</si>
  <si>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</si>
  <si>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</si>
  <si>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</si>
  <si>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</si>
  <si>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</si>
  <si>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</si>
  <si>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</si>
  <si>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</si>
  <si>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</si>
  <si>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</si>
  <si>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</si>
  <si>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</si>
  <si>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</si>
  <si>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</si>
  <si>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</si>
  <si>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</si>
  <si>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</si>
  <si>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</si>
  <si>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</si>
  <si>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</si>
  <si>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</si>
  <si>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</si>
  <si>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</si>
  <si>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</si>
  <si>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</si>
  <si>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</si>
  <si>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</si>
  <si>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</si>
  <si>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</si>
  <si>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</si>
  <si>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</si>
  <si>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</si>
  <si>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</si>
  <si>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</si>
  <si>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</si>
  <si>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</si>
  <si>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</si>
  <si>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</si>
  <si>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</si>
  <si>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</si>
  <si>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</si>
  <si>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</si>
  <si>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</si>
  <si>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</si>
  <si>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</si>
  <si>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</si>
  <si>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</si>
  <si>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</si>
  <si>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</si>
  <si>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</si>
  <si>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</si>
  <si>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</si>
  <si>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</si>
  <si>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</si>
  <si>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</si>
  <si>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</si>
  <si>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</si>
  <si>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</si>
  <si>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</si>
  <si>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</si>
  <si>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</si>
  <si>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</si>
  <si>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</si>
  <si>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</si>
  <si>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</si>
  <si>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</si>
  <si>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</si>
  <si>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</si>
  <si>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</si>
  <si>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</si>
  <si>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</si>
  <si>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</si>
  <si>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</si>
  <si>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</si>
  <si>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</si>
  <si>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</si>
  <si>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</si>
  <si>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</si>
  <si>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</si>
  <si>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</si>
  <si>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</si>
  <si>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</si>
  <si>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</si>
  <si>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</si>
  <si>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</si>
  <si>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</si>
  <si>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</si>
  <si>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</si>
  <si>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</si>
  <si>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</si>
  <si>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</si>
  <si>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</si>
  <si>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</si>
  <si>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</si>
  <si>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</si>
  <si>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</si>
  <si>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</si>
  <si>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</si>
  <si>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</si>
  <si>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</si>
  <si>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</si>
  <si>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</si>
  <si>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</si>
  <si>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</si>
  <si>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</si>
  <si>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</si>
  <si>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</si>
  <si>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</si>
  <si>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</si>
  <si>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</si>
  <si>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</si>
  <si>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</si>
  <si>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</si>
  <si>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</si>
  <si>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</si>
  <si>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</si>
  <si>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</si>
  <si>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</si>
  <si>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</si>
  <si>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</si>
  <si>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</si>
  <si>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</si>
  <si>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</si>
  <si>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</si>
  <si>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</si>
  <si>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</si>
  <si>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</si>
  <si>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</si>
  <si>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</si>
  <si>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</si>
  <si>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</si>
  <si>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</si>
  <si>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</si>
  <si>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</si>
  <si>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</si>
  <si>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</si>
  <si>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</si>
  <si>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</si>
  <si>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</si>
  <si>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</si>
  <si>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</si>
  <si>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</si>
  <si>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</si>
  <si>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</si>
  <si>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</si>
  <si>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</si>
  <si>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</si>
  <si>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</si>
  <si>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</si>
  <si>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</si>
  <si>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</si>
  <si>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</si>
  <si>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</si>
  <si>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</si>
  <si>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</si>
  <si>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</si>
  <si>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</si>
  <si>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</si>
  <si>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</si>
  <si>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</si>
  <si>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</si>
  <si>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</si>
  <si>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</si>
  <si>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</si>
  <si>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</si>
  <si>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</si>
  <si>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</si>
  <si>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</si>
  <si>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</si>
  <si>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</si>
  <si>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</si>
  <si>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</si>
  <si>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</si>
  <si>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</si>
  <si>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</si>
  <si>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</si>
  <si>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</si>
  <si>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</si>
  <si>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</si>
  <si>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</si>
  <si>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</si>
  <si>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</si>
  <si>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</si>
  <si>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</si>
  <si>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</si>
  <si>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</si>
  <si>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</si>
  <si>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</si>
  <si>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</si>
  <si>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</si>
  <si>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</si>
  <si>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</si>
  <si>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</si>
  <si>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</si>
  <si>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</si>
  <si>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</si>
  <si>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</si>
  <si>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</si>
  <si>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</si>
  <si>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</si>
  <si>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</si>
  <si>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</si>
  <si>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</si>
  <si>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</si>
  <si>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</si>
  <si>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</si>
  <si>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</si>
  <si>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</si>
  <si>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</si>
  <si>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</si>
  <si>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</si>
  <si>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</si>
  <si>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</si>
  <si>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</si>
  <si>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</si>
  <si>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</si>
  <si>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</si>
  <si>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</si>
  <si>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</si>
  <si>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</si>
  <si>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</si>
  <si>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</si>
  <si>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</si>
  <si>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</si>
  <si>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</si>
  <si>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</si>
  <si>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</si>
  <si>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</si>
  <si>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</si>
  <si>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</si>
  <si>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</si>
  <si>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</si>
  <si>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</si>
  <si>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</si>
  <si>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</si>
  <si>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</si>
  <si>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</si>
  <si>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</si>
  <si>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</si>
  <si>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</si>
  <si>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</si>
  <si>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</si>
  <si>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</si>
  <si>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</si>
  <si>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</si>
  <si>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</si>
  <si>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</si>
  <si>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</si>
  <si>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</si>
  <si>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</si>
  <si>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</si>
  <si>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</si>
  <si>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</si>
  <si>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</si>
  <si>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</si>
  <si>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</si>
  <si>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</si>
  <si>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</si>
  <si>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</si>
  <si>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</si>
  <si>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</si>
  <si>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</si>
  <si>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</si>
  <si>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</si>
  <si>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</si>
  <si>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</si>
  <si>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</si>
  <si>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</si>
  <si>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</si>
  <si>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</si>
  <si>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</si>
  <si>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</si>
  <si>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</si>
  <si>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</si>
  <si>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</si>
  <si>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</si>
  <si>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</si>
  <si>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</si>
  <si>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</si>
  <si>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</si>
  <si>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</si>
  <si>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</si>
  <si>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</si>
  <si>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</si>
  <si>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</si>
  <si>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</si>
  <si>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</si>
  <si>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</si>
  <si>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</si>
  <si>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</si>
  <si>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</si>
  <si>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</si>
  <si>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</si>
  <si>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</si>
  <si>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</si>
  <si>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</si>
  <si>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</si>
  <si>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</si>
  <si>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</si>
  <si>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</si>
  <si>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</si>
  <si>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</si>
  <si>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</si>
  <si>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</si>
  <si>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</si>
  <si>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</si>
  <si>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</si>
  <si>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</si>
  <si>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</si>
  <si>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</si>
  <si>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</si>
  <si>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</si>
  <si>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</si>
  <si>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</si>
  <si>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</si>
  <si>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</si>
  <si>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</si>
  <si>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</si>
  <si>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</si>
  <si>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</si>
  <si>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</si>
  <si>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</si>
  <si>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</si>
  <si>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</si>
  <si>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</si>
  <si>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</si>
  <si>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</si>
  <si>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</si>
  <si>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</si>
  <si>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</si>
  <si>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</si>
  <si>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</si>
  <si>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</si>
  <si>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</si>
  <si>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</si>
  <si>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</si>
  <si>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</si>
  <si>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</si>
  <si>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</si>
  <si>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</si>
  <si>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</si>
  <si>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</si>
  <si>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</si>
  <si>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</si>
  <si>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</si>
  <si>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</si>
  <si>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</si>
  <si>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</si>
  <si>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</si>
  <si>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</si>
  <si>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</si>
  <si>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</si>
  <si>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</si>
  <si>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</si>
  <si>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</si>
  <si>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</si>
  <si>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</si>
  <si>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</si>
  <si>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</si>
  <si>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</si>
  <si>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</si>
  <si>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</si>
  <si>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</si>
  <si>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</si>
  <si>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</si>
  <si>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</si>
  <si>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</si>
  <si>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</si>
  <si>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</si>
  <si>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</si>
  <si>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</si>
  <si>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</si>
  <si>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</si>
  <si>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</si>
  <si>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</si>
  <si>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</si>
  <si>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</si>
  <si>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</si>
  <si>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</si>
  <si>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</si>
  <si>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</si>
  <si>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</si>
  <si>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</si>
  <si>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</si>
  <si>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</si>
  <si>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</si>
  <si>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</si>
  <si>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</si>
  <si>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</si>
  <si>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</si>
  <si>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</si>
  <si>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</si>
  <si>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</si>
  <si>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</si>
  <si>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</si>
  <si>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</si>
  <si>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</si>
  <si>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</si>
  <si>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</si>
  <si>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</si>
  <si>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</si>
  <si>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</si>
  <si>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</si>
  <si>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</si>
  <si>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</si>
  <si>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</si>
  <si>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</si>
  <si>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</si>
  <si>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</si>
  <si>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</si>
  <si>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</si>
  <si>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</si>
  <si>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</si>
  <si>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</si>
  <si>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</si>
  <si>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</si>
  <si>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</si>
  <si>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</si>
  <si>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</si>
  <si>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</si>
  <si>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</si>
  <si>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</si>
  <si>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</si>
  <si>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</si>
  <si>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</si>
  <si>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</si>
  <si>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</si>
  <si>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</si>
  <si>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</si>
  <si>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</si>
  <si>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</si>
  <si>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</si>
  <si>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</si>
  <si>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</si>
  <si>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</si>
  <si>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</si>
  <si>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</si>
  <si>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</si>
  <si>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</si>
  <si>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</si>
  <si>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</si>
  <si>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</si>
  <si>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</si>
  <si>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</si>
  <si>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</si>
  <si>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</si>
  <si>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</si>
  <si>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</si>
  <si>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</si>
  <si>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</si>
  <si>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</si>
  <si>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</si>
  <si>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</si>
  <si>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</si>
  <si>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</si>
  <si>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</si>
  <si>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</si>
  <si>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</si>
  <si>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</si>
  <si>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</si>
  <si>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</si>
  <si>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</si>
  <si>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</si>
  <si>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</si>
  <si>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</si>
  <si>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</si>
  <si>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</si>
  <si>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</si>
  <si>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</si>
  <si>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</si>
  <si>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</si>
  <si>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</si>
  <si>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</si>
  <si>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</si>
  <si>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</si>
  <si>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</si>
  <si>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</si>
  <si>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</si>
  <si>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</si>
  <si>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</si>
  <si>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</si>
  <si>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</si>
  <si>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</si>
  <si>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</si>
  <si>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</si>
  <si>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</si>
  <si>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</si>
  <si>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</si>
  <si>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</si>
  <si>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</si>
  <si>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</si>
  <si>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</si>
  <si>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</si>
  <si>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</si>
  <si>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</si>
  <si>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</si>
  <si>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</si>
  <si>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</si>
  <si>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</si>
  <si>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</si>
  <si>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</si>
  <si>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</si>
  <si>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</si>
  <si>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</si>
  <si>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</si>
  <si>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</si>
  <si>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</si>
  <si>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</si>
  <si>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</si>
  <si>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</si>
  <si>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</si>
  <si>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</si>
  <si>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</si>
  <si>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</si>
  <si>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</si>
  <si>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</si>
  <si>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</si>
  <si>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</si>
  <si>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</si>
  <si>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</si>
  <si>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</si>
  <si>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</si>
  <si>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</si>
  <si>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</si>
  <si>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</si>
  <si>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</si>
  <si>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</si>
  <si>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</si>
  <si>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</si>
  <si>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</si>
  <si>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</si>
  <si>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</si>
  <si>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</si>
  <si>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</si>
  <si>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</si>
  <si>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</si>
  <si>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</si>
  <si>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</si>
  <si>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</si>
  <si>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</si>
  <si>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</si>
  <si>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</si>
  <si>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</si>
  <si>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</si>
  <si>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</si>
  <si>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</si>
  <si>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</si>
  <si>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</si>
  <si>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</si>
  <si>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</si>
  <si>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</si>
  <si>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</si>
  <si>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</si>
  <si>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</si>
  <si>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</si>
  <si>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</si>
  <si>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</si>
  <si>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</si>
  <si>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</si>
  <si>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</si>
  <si>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</si>
  <si>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</si>
  <si>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</si>
  <si>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</si>
  <si>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</si>
  <si>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</si>
  <si>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</si>
  <si>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</si>
  <si>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</si>
  <si>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</si>
  <si>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</si>
  <si>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</si>
  <si>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</si>
  <si>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</si>
  <si>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</si>
  <si>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</si>
  <si>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</si>
  <si>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</si>
  <si>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</si>
  <si>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</si>
  <si>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</si>
  <si>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</si>
  <si>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</si>
  <si>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</si>
  <si>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</si>
  <si>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</si>
  <si>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</si>
  <si>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</si>
  <si>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</si>
  <si>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</si>
  <si>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</si>
  <si>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</si>
  <si>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</si>
  <si>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</si>
  <si>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</si>
  <si>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</si>
  <si>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</si>
  <si>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</si>
  <si>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</si>
  <si>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</si>
  <si>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</si>
  <si>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</si>
  <si>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</si>
  <si>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</si>
  <si>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</si>
  <si>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</si>
  <si>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</si>
  <si>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</si>
  <si>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</si>
  <si>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</si>
  <si>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</si>
  <si>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</si>
  <si>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</si>
  <si>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</si>
  <si>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</si>
  <si>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</si>
  <si>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</si>
  <si>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</si>
  <si>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</si>
  <si>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</si>
  <si>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</si>
  <si>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</si>
  <si>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</si>
  <si>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</si>
  <si>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</si>
  <si>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</si>
  <si>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</si>
  <si>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</si>
  <si>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</si>
  <si>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</si>
  <si>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</si>
  <si>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</si>
  <si>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</si>
  <si>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</si>
  <si>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</si>
  <si>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</si>
  <si>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</si>
  <si>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</si>
  <si>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</si>
  <si>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</si>
  <si>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</si>
  <si>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</si>
  <si>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</si>
  <si>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</si>
  <si>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</si>
  <si>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</si>
  <si>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</si>
  <si>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</si>
  <si>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</si>
  <si>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</si>
  <si>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</si>
  <si>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</si>
  <si>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</si>
  <si>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</si>
  <si>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</si>
  <si>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</si>
  <si>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</si>
  <si>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</si>
  <si>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</si>
  <si>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</si>
  <si>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</si>
  <si>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</si>
  <si>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</si>
  <si>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</si>
  <si>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</si>
  <si>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</si>
  <si>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</si>
  <si>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</si>
  <si>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</si>
  <si>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</si>
  <si>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</si>
  <si>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</si>
  <si>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</si>
  <si>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</si>
  <si>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</si>
  <si>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</si>
  <si>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</si>
  <si>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</si>
  <si>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</si>
  <si>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</si>
  <si>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</si>
  <si>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</si>
  <si>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</si>
  <si>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</si>
  <si>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</si>
  <si>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</si>
  <si>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</si>
  <si>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</si>
  <si>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</si>
  <si>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</si>
  <si>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</si>
  <si>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</si>
  <si>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</si>
  <si>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</si>
  <si>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</si>
  <si>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</si>
  <si>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</si>
  <si>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</si>
  <si>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</si>
  <si>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</si>
  <si>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</si>
  <si>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</si>
  <si>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</si>
  <si>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</si>
  <si>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</si>
  <si>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</si>
  <si>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</si>
  <si>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</si>
  <si>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</si>
  <si>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</si>
  <si>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</si>
  <si>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</si>
  <si>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</si>
  <si>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</si>
  <si>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</si>
  <si>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</si>
  <si>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</si>
  <si>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</si>
  <si>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</si>
  <si>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</si>
  <si>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</si>
  <si>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</si>
  <si>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</si>
  <si>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</si>
  <si>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</si>
  <si>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</si>
  <si>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</si>
  <si>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</si>
  <si>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</si>
  <si>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</si>
  <si>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</si>
  <si>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</si>
  <si>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</si>
  <si>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</si>
  <si>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</si>
  <si>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</si>
  <si>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</si>
  <si>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</si>
  <si>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</si>
  <si>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</si>
  <si>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</si>
  <si>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</si>
  <si>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</si>
  <si>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</si>
  <si>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</si>
  <si>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</si>
  <si>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</si>
  <si>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</si>
  <si>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</si>
  <si>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</si>
  <si>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</si>
  <si>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</si>
  <si>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</si>
  <si>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</si>
  <si>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</si>
  <si>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</si>
  <si>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</si>
  <si>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</si>
  <si>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</si>
  <si>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</si>
  <si>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</si>
  <si>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</si>
  <si>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</si>
  <si>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</si>
  <si>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</si>
  <si>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</si>
  <si>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</si>
  <si>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</si>
  <si>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</si>
  <si>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</si>
  <si>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</si>
  <si>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</si>
  <si>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</si>
  <si>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</si>
  <si>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</si>
  <si>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</si>
  <si>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</si>
  <si>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</si>
  <si>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</si>
  <si>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</si>
  <si>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</si>
  <si>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</si>
  <si>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</si>
  <si>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</si>
  <si>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</si>
  <si>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</si>
  <si>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</si>
  <si>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</si>
  <si>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</si>
  <si>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</si>
  <si>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</si>
  <si>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</si>
  <si>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</si>
  <si>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</si>
  <si>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</si>
  <si>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</si>
  <si>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</si>
  <si>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</si>
  <si>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</si>
  <si>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</si>
  <si>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</si>
  <si>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</si>
  <si>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</si>
  <si>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</si>
  <si>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</si>
  <si>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</si>
  <si>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</si>
  <si>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</si>
  <si>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</si>
  <si>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</si>
  <si>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</si>
  <si>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</si>
  <si>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</si>
  <si>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</si>
  <si>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</si>
  <si>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</si>
  <si>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</si>
  <si>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</si>
  <si>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</si>
  <si>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</si>
  <si>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</si>
  <si>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</si>
  <si>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</si>
  <si>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</si>
  <si>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</si>
  <si>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</si>
  <si>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</si>
  <si>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</si>
  <si>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</si>
  <si>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</si>
  <si>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</si>
  <si>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</si>
  <si>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</si>
  <si>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</si>
  <si>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</si>
  <si>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</si>
  <si>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</si>
  <si>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</si>
  <si>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</si>
  <si>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</si>
  <si>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</si>
  <si>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</si>
  <si>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</si>
  <si>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</si>
  <si>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</si>
  <si>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</si>
  <si>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</si>
  <si>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</si>
  <si>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</si>
  <si>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</si>
  <si>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</si>
  <si>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</si>
  <si>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</si>
  <si>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</si>
  <si>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</si>
  <si>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</si>
  <si>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</si>
  <si>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</si>
  <si>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</si>
  <si>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</si>
  <si>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</si>
  <si>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</si>
  <si>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</si>
  <si>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</si>
  <si>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</si>
  <si>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</si>
  <si>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</si>
  <si>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</si>
  <si>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</si>
  <si>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</si>
  <si>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</si>
  <si>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</si>
  <si>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</si>
  <si>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</si>
  <si>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</si>
  <si>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</si>
  <si>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</si>
  <si>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</si>
  <si>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</si>
  <si>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</si>
  <si>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</si>
  <si>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</si>
  <si>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</si>
  <si>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</si>
  <si>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</si>
  <si>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</si>
  <si>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</si>
  <si>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</si>
  <si>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</si>
  <si>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</si>
  <si>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</si>
  <si>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</si>
  <si>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</si>
  <si>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</si>
  <si>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</si>
  <si>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</si>
  <si>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</si>
  <si>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</si>
  <si>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</si>
  <si>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</si>
  <si>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</si>
  <si>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</si>
  <si>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</si>
  <si>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</si>
  <si>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</si>
  <si>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</si>
  <si>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</si>
  <si>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</si>
  <si>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</si>
  <si>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</si>
  <si>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</si>
  <si>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</si>
  <si>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</si>
  <si>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</si>
  <si>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</si>
  <si>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</si>
  <si>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</si>
  <si>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</si>
  <si>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</si>
  <si>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</si>
  <si>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</si>
  <si>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</si>
  <si>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</si>
  <si>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</si>
  <si>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</si>
  <si>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</si>
  <si>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</si>
  <si>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</si>
  <si>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</si>
  <si>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</si>
  <si>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</si>
  <si>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</si>
  <si>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</si>
  <si>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</si>
  <si>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</si>
  <si>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</si>
  <si>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</si>
  <si>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</si>
  <si>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</si>
  <si>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</si>
  <si>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</si>
  <si>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</si>
  <si>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</si>
  <si>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</si>
  <si>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</si>
  <si>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</si>
  <si>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</si>
  <si>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</si>
  <si>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</si>
  <si>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</si>
  <si>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</si>
  <si>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</si>
  <si>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</si>
  <si>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</si>
  <si>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</si>
  <si>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</si>
  <si>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</si>
  <si>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</si>
  <si>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</si>
  <si>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</si>
  <si>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</si>
  <si>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</si>
  <si>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</si>
  <si>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</si>
  <si>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</si>
  <si>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</si>
  <si>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</si>
  <si>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</si>
  <si>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</si>
  <si>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</si>
  <si>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</si>
  <si>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</si>
  <si>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</si>
  <si>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</si>
  <si>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</si>
  <si>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</si>
  <si>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</si>
  <si>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</si>
  <si>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</si>
  <si>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</si>
  <si>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</si>
  <si>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</si>
  <si>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</si>
  <si>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</si>
  <si>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</si>
  <si>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</si>
  <si>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</si>
  <si>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</si>
  <si>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</si>
  <si>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</si>
  <si>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</si>
  <si>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</si>
  <si>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</si>
  <si>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</si>
  <si>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</si>
  <si>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</si>
  <si>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</si>
  <si>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</si>
  <si>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</si>
  <si>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</si>
  <si>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</si>
  <si>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</si>
  <si>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</si>
  <si>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</si>
  <si>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</si>
  <si>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</si>
  <si>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</si>
  <si>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</si>
  <si>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</si>
  <si>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</si>
  <si>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</si>
  <si>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</si>
  <si>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</si>
  <si>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</si>
  <si>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</si>
  <si>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</si>
  <si>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</si>
  <si>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</si>
  <si>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</si>
  <si>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</si>
  <si>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</si>
  <si>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</si>
  <si>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</si>
  <si>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</si>
  <si>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</si>
  <si>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</si>
  <si>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</si>
  <si>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</si>
  <si>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</si>
  <si>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</si>
  <si>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</si>
  <si>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</si>
  <si>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</si>
  <si>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</si>
  <si>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</si>
  <si>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</si>
  <si>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</si>
  <si>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</si>
  <si>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</si>
  <si>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</si>
  <si>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</si>
  <si>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</si>
  <si>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</si>
  <si>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</si>
  <si>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</si>
  <si>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</si>
  <si>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</si>
  <si>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</si>
  <si>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</si>
  <si>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</si>
  <si>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</si>
  <si>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</si>
  <si>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</si>
  <si>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</si>
  <si>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</si>
  <si>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</si>
  <si>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</si>
  <si>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</si>
  <si>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</si>
  <si>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</si>
  <si>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</si>
  <si>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</si>
  <si>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</si>
  <si>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</si>
  <si>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</si>
  <si>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</si>
  <si>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</si>
  <si>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</si>
  <si>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</si>
  <si>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</si>
  <si>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</si>
  <si>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</si>
  <si>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</si>
  <si>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</si>
  <si>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</si>
  <si>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</si>
  <si>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</si>
  <si>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</si>
  <si>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</si>
  <si>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</si>
  <si>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</si>
  <si>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</si>
  <si>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</si>
  <si>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</si>
  <si>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</si>
  <si>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</si>
  <si>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</si>
  <si>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</si>
  <si>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</si>
  <si>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</si>
  <si>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</si>
  <si>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</si>
  <si>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</si>
  <si>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</si>
  <si>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</si>
  <si>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</si>
  <si>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</si>
  <si>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</si>
  <si>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</si>
  <si>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</si>
  <si>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</si>
  <si>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</si>
  <si>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</si>
  <si>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</si>
  <si>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</si>
  <si>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</si>
  <si>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</si>
  <si>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</si>
  <si>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</si>
  <si>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</si>
  <si>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</si>
  <si>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</si>
  <si>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</si>
  <si>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</si>
  <si>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</si>
  <si>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</si>
  <si>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</si>
  <si>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</si>
  <si>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</si>
  <si>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</si>
  <si>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</si>
  <si>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</si>
  <si>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</si>
  <si>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</si>
  <si>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</si>
  <si>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</si>
  <si>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</si>
  <si>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</si>
  <si>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</si>
  <si>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</si>
  <si>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</si>
  <si>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</si>
  <si>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</si>
  <si>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</si>
  <si>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</si>
  <si>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</si>
  <si>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</si>
  <si>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</si>
  <si>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</si>
  <si>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</si>
  <si>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</si>
  <si>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</si>
  <si>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</si>
  <si>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</si>
  <si>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</si>
  <si>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</si>
  <si>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</si>
  <si>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</si>
  <si>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</si>
  <si>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</si>
  <si>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</si>
  <si>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</si>
  <si>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</si>
  <si>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</si>
  <si>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</si>
  <si>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</si>
  <si>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</si>
  <si>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</si>
  <si>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</si>
  <si>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</si>
  <si>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</si>
  <si>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</si>
  <si>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</si>
  <si>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</si>
  <si>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</si>
  <si>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</si>
  <si>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</si>
  <si>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</si>
  <si>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</si>
  <si>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</si>
  <si>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</si>
  <si>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</si>
  <si>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</si>
  <si>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</si>
  <si>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</si>
  <si>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</si>
  <si>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</si>
  <si>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</si>
  <si>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</si>
  <si>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</si>
  <si>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</si>
  <si>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</si>
  <si>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</si>
  <si>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</si>
  <si>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</si>
  <si>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</si>
  <si>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</si>
  <si>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</si>
  <si>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</si>
  <si>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</si>
  <si>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</si>
  <si>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</si>
  <si>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</si>
  <si>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</si>
  <si>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</si>
  <si>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</si>
  <si>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</si>
  <si>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</si>
  <si>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</si>
  <si>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</si>
  <si>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</si>
  <si>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</si>
  <si>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</si>
  <si>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</si>
  <si>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</si>
  <si>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</si>
  <si>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</si>
  <si>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</si>
  <si>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</si>
  <si>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</si>
  <si>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</si>
  <si>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</si>
  <si>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</si>
  <si>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</si>
  <si>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</si>
  <si>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</si>
  <si>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</si>
  <si>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</si>
  <si>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</si>
  <si>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</si>
  <si>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</si>
  <si>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</si>
  <si>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</si>
  <si>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</si>
  <si>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</si>
  <si>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</si>
  <si>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</si>
  <si>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</si>
  <si>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</si>
  <si>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</si>
  <si>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</si>
  <si>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</si>
  <si>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</si>
  <si>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</si>
  <si>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</si>
  <si>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</si>
  <si>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</si>
  <si>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</si>
  <si>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</si>
  <si>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</si>
  <si>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</si>
  <si>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</si>
  <si>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</si>
  <si>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</si>
  <si>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</si>
  <si>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</si>
  <si>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</si>
  <si>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</si>
  <si>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</si>
  <si>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</si>
  <si>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</si>
  <si>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</si>
  <si>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</si>
  <si>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</si>
  <si>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</si>
  <si>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</si>
  <si>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</si>
  <si>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</si>
  <si>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</si>
  <si>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</si>
  <si>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</si>
  <si>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</si>
  <si>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</si>
  <si>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</si>
  <si>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</si>
  <si>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</si>
  <si>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</si>
  <si>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</si>
  <si>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</si>
  <si>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</si>
  <si>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</si>
  <si>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</si>
  <si>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</si>
  <si>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</si>
  <si>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</si>
  <si>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</si>
  <si>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</si>
  <si>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</si>
  <si>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</si>
  <si>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</si>
  <si>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</si>
  <si>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</si>
  <si>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</si>
  <si>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</si>
  <si>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</si>
  <si>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</si>
  <si>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</si>
  <si>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</si>
  <si>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</si>
  <si>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</si>
  <si>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</si>
  <si>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</si>
  <si>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</si>
  <si>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</si>
  <si>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</si>
  <si>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</si>
  <si>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</si>
  <si>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</si>
  <si>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</si>
  <si>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</si>
  <si>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</si>
  <si>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</si>
  <si>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</si>
  <si>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</si>
  <si>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</si>
  <si>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</si>
  <si>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</si>
  <si>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</si>
  <si>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</si>
  <si>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</si>
  <si>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</si>
  <si>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</si>
  <si>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</si>
  <si>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</si>
  <si>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</si>
  <si>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</si>
  <si>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</si>
  <si>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</si>
  <si>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</si>
  <si>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</si>
  <si>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</si>
  <si>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</si>
  <si>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</si>
  <si>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</si>
  <si>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</si>
  <si>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</si>
  <si>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</si>
  <si>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</si>
  <si>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</si>
  <si>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</si>
  <si>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</si>
  <si>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</si>
  <si>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</si>
  <si>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</si>
  <si>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</si>
  <si>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</si>
  <si>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</si>
  <si>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</si>
  <si>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</si>
  <si>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</si>
  <si>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</si>
  <si>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</si>
  <si>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</si>
  <si>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</si>
  <si>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</si>
  <si>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</si>
  <si>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</si>
  <si>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</si>
  <si>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</si>
  <si>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</si>
  <si>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</si>
  <si>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</si>
  <si>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</si>
  <si>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</si>
  <si>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</si>
  <si>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</si>
  <si>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</si>
  <si>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</si>
  <si>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</si>
  <si>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</si>
  <si>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</si>
  <si>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</si>
  <si>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</si>
  <si>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</si>
  <si>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</si>
  <si>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</si>
  <si>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</si>
  <si>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</si>
  <si>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</si>
  <si>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</si>
  <si>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</si>
  <si>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</si>
  <si>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</si>
  <si>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</si>
  <si>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</si>
  <si>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</si>
  <si>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</si>
  <si>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</si>
  <si>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</si>
  <si>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</si>
  <si>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</si>
  <si>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</si>
  <si>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</si>
  <si>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</si>
  <si>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</si>
  <si>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</si>
  <si>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</si>
  <si>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</si>
  <si>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</si>
  <si>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</si>
  <si>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</si>
  <si>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</si>
  <si>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</si>
  <si>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</si>
  <si>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</si>
  <si>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</si>
  <si>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</si>
  <si>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</si>
  <si>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</si>
  <si>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</si>
  <si>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</si>
  <si>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</si>
  <si>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</si>
  <si>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</si>
  <si>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</si>
  <si>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</si>
  <si>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</si>
  <si>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</si>
  <si>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</si>
  <si>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</si>
  <si>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</si>
  <si>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</si>
  <si>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</si>
  <si>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</si>
  <si>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</si>
  <si>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</si>
  <si>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</si>
  <si>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</si>
  <si>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</si>
  <si>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</si>
  <si>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</si>
  <si>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</si>
  <si>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</si>
  <si>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</si>
  <si>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</si>
  <si>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</si>
  <si>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</si>
  <si>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</si>
  <si>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</si>
  <si>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</si>
  <si>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</si>
  <si>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</si>
  <si>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</si>
  <si>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</si>
  <si>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</si>
  <si>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</si>
  <si>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</si>
  <si>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</si>
  <si>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</si>
  <si>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</si>
  <si>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</si>
  <si>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</si>
  <si>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</si>
  <si>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</si>
  <si>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</si>
  <si>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</si>
  <si>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</si>
  <si>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</si>
  <si>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</si>
  <si>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</si>
  <si>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</si>
  <si>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</si>
  <si>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</si>
  <si>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</si>
  <si>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</si>
  <si>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</si>
  <si>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</si>
  <si>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</si>
  <si>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</si>
  <si>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</si>
  <si>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</si>
  <si>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</si>
  <si>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</si>
  <si>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</si>
  <si>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</si>
  <si>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</si>
  <si>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</si>
  <si>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</si>
  <si>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</si>
  <si>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</si>
  <si>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</si>
  <si>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</si>
  <si>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</si>
  <si>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</si>
  <si>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</si>
  <si>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</si>
  <si>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</si>
  <si>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</si>
  <si>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</si>
  <si>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</si>
  <si>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</si>
  <si>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</si>
  <si>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</si>
  <si>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</si>
  <si>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</si>
  <si>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</si>
  <si>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</si>
  <si>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</si>
  <si>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</si>
  <si>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</si>
  <si>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</si>
  <si>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</si>
  <si>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</si>
  <si>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</si>
  <si>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</si>
  <si>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</si>
  <si>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</si>
  <si>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</si>
  <si>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</si>
  <si>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</si>
  <si>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</si>
  <si>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</si>
  <si>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</si>
  <si>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</si>
  <si>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</si>
  <si>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</si>
  <si>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</si>
  <si>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</si>
  <si>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</si>
  <si>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</si>
  <si>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</si>
  <si>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</si>
  <si>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</si>
  <si>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</si>
  <si>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</si>
  <si>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</si>
  <si>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</si>
  <si>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</si>
  <si>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</si>
  <si>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</si>
  <si>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</si>
  <si>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</si>
  <si>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</si>
  <si>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</si>
  <si>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</si>
  <si>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</si>
  <si>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</si>
  <si>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</si>
  <si>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</si>
  <si>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</si>
  <si>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</si>
  <si>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</si>
  <si>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</si>
  <si>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</si>
  <si>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</si>
  <si>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</si>
  <si>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</si>
  <si>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</si>
  <si>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</si>
  <si>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</si>
  <si>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</si>
  <si>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</si>
  <si>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</si>
  <si>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</si>
  <si>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</si>
  <si>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</si>
  <si>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</si>
  <si>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</si>
  <si>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</si>
  <si>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</si>
  <si>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</si>
  <si>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</si>
  <si>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</si>
  <si>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</si>
  <si>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</si>
  <si>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</si>
  <si>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</si>
  <si>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</si>
  <si>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</si>
  <si>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</si>
  <si>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</si>
  <si>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</si>
  <si>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</si>
  <si>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</si>
  <si>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</si>
  <si>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</si>
  <si>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</si>
  <si>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</si>
  <si>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</si>
  <si>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</si>
  <si>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</si>
  <si>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</si>
  <si>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</si>
  <si>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</si>
  <si>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</si>
  <si>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</si>
  <si>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</si>
  <si>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</si>
  <si>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</si>
  <si>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</si>
  <si>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</si>
  <si>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</si>
  <si>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</si>
  <si>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</si>
  <si>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</si>
  <si>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</si>
  <si>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</si>
  <si>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</si>
  <si>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</si>
  <si>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</si>
  <si>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</si>
  <si>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</si>
  <si>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</si>
  <si>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</si>
  <si>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</si>
  <si>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</si>
  <si>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</si>
  <si>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</si>
  <si>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</si>
  <si>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</si>
  <si>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</si>
  <si>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</si>
  <si>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</si>
  <si>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</si>
  <si>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</si>
  <si>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</si>
  <si>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</si>
  <si>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</si>
  <si>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</si>
  <si>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</si>
  <si>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</si>
  <si>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</si>
  <si>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</si>
  <si>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</si>
  <si>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</si>
  <si>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</si>
  <si>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</si>
  <si>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</si>
  <si>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</si>
  <si>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</si>
  <si>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</si>
  <si>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</si>
  <si>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</si>
  <si>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</si>
  <si>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</si>
  <si>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</si>
  <si>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</si>
  <si>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</si>
  <si>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</si>
  <si>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</si>
  <si>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</si>
  <si>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</si>
  <si>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</si>
  <si>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</si>
  <si>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</si>
  <si>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</si>
  <si>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</si>
  <si>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</si>
  <si>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</si>
  <si>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</si>
  <si>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</si>
  <si>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</si>
  <si>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</si>
  <si>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</si>
  <si>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</si>
  <si>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</si>
  <si>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</si>
  <si>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</si>
  <si>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</si>
  <si>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</si>
  <si>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</si>
  <si>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</si>
  <si>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</si>
  <si>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</si>
  <si>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</si>
  <si>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</si>
  <si>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</si>
  <si>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</si>
  <si>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</si>
  <si>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</si>
  <si>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</si>
  <si>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</si>
  <si>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</si>
  <si>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</si>
  <si>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</si>
  <si>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</si>
  <si>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</si>
  <si>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</si>
  <si>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</si>
  <si>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</si>
  <si>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</si>
  <si>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</si>
  <si>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</si>
  <si>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</si>
  <si>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</si>
  <si>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</si>
  <si>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</si>
  <si>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</si>
  <si>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</si>
  <si>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</si>
  <si>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</si>
  <si>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</si>
  <si>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</si>
  <si>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</si>
  <si>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</si>
  <si>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</si>
  <si>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</si>
  <si>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</si>
  <si>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</si>
  <si>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</si>
  <si>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</si>
  <si>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</si>
  <si>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</si>
  <si>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</si>
  <si>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</si>
  <si>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</si>
  <si>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</si>
  <si>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</si>
  <si>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</si>
  <si>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</si>
  <si>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</si>
  <si>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</si>
  <si>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</si>
  <si>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</si>
  <si>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</si>
  <si>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</si>
  <si>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</si>
  <si>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</si>
  <si>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</si>
  <si>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</si>
  <si>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</si>
  <si>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</si>
  <si>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</si>
  <si>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</si>
  <si>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</si>
  <si>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</si>
  <si>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</si>
  <si>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</si>
  <si>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</si>
  <si>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</si>
  <si>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</si>
  <si>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</si>
  <si>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</si>
  <si>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</si>
  <si>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</si>
  <si>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</si>
  <si>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</si>
  <si>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</si>
  <si>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</si>
  <si>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</si>
  <si>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</si>
  <si>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</si>
  <si>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</si>
  <si>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</si>
  <si>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</si>
  <si>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</si>
  <si>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</si>
  <si>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</si>
  <si>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</si>
  <si>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</si>
  <si>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</si>
  <si>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</si>
  <si>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</si>
  <si>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</si>
  <si>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</si>
  <si>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</si>
  <si>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</si>
  <si>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</si>
  <si>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</si>
  <si>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</si>
  <si>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</si>
  <si>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</si>
  <si>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</si>
  <si>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</si>
  <si>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</si>
  <si>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</si>
  <si>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</si>
  <si>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</si>
  <si>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</si>
  <si>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</si>
  <si>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</si>
  <si>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</si>
  <si>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</si>
  <si>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</si>
  <si>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</si>
  <si>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</si>
  <si>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</si>
  <si>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</si>
  <si>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</si>
  <si>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</si>
  <si>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</si>
  <si>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</si>
  <si>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</si>
  <si>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</si>
  <si>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</si>
  <si>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</si>
  <si>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</si>
  <si>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</si>
  <si>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</si>
  <si>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</si>
  <si>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</si>
  <si>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</si>
  <si>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</si>
  <si>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</si>
  <si>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</si>
  <si>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</si>
  <si>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</si>
  <si>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</si>
  <si>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</si>
  <si>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</si>
  <si>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</si>
  <si>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</si>
  <si>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</si>
  <si>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</si>
  <si>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</si>
  <si>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</si>
  <si>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</si>
  <si>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</si>
  <si>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</si>
  <si>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</si>
  <si>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</si>
  <si>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</si>
  <si>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</si>
  <si>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</si>
  <si>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</si>
  <si>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</si>
  <si>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</si>
  <si>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</si>
  <si>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</si>
  <si>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</si>
  <si>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</si>
  <si>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</si>
  <si>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</si>
  <si>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</si>
  <si>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</si>
  <si>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</si>
  <si>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</si>
  <si>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</si>
  <si>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</si>
  <si>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</si>
  <si>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</si>
  <si>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</si>
  <si>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</si>
  <si>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</si>
  <si>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</si>
  <si>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</si>
  <si>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</si>
  <si>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</si>
  <si>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</si>
  <si>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</si>
  <si>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</si>
  <si>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</si>
  <si>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</si>
  <si>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</si>
  <si>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</si>
  <si>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</si>
  <si>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</si>
  <si>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</si>
  <si>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</si>
  <si>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</si>
  <si>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</si>
  <si>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</si>
  <si>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</si>
  <si>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</si>
  <si>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</si>
  <si>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</si>
  <si>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</si>
  <si>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</si>
  <si>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</si>
  <si>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</si>
  <si>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</si>
  <si>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</si>
  <si>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</si>
  <si>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</si>
  <si>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</si>
  <si>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</si>
  <si>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</si>
  <si>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</si>
  <si>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</si>
  <si>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</si>
  <si>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</si>
  <si>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</si>
  <si>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</si>
  <si>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</si>
  <si>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</si>
  <si>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</si>
  <si>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</si>
  <si>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</si>
  <si>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</si>
  <si>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</si>
  <si>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</si>
  <si>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</si>
  <si>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</si>
  <si>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</si>
  <si>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</si>
  <si>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</si>
  <si>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</si>
  <si>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</si>
  <si>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</si>
  <si>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</si>
  <si>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</si>
  <si>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</si>
  <si>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</si>
  <si>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</si>
  <si>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</si>
  <si>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</si>
  <si>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</si>
  <si>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</si>
  <si>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</si>
  <si>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</si>
  <si>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</si>
  <si>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</si>
  <si>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</si>
  <si>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</si>
  <si>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</si>
  <si>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</si>
  <si>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</si>
  <si>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</si>
  <si>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</si>
  <si>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</si>
  <si>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</si>
  <si>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</si>
  <si>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</si>
  <si>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</si>
  <si>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</si>
  <si>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</si>
  <si>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</si>
  <si>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</si>
  <si>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</si>
  <si>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</si>
  <si>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</si>
  <si>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</si>
  <si>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</si>
  <si>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</si>
  <si>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</si>
  <si>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</si>
  <si>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</si>
  <si>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</si>
  <si>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</si>
  <si>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</si>
  <si>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</si>
  <si>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</si>
  <si>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</si>
  <si>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</si>
  <si>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</si>
  <si>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</si>
  <si>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</si>
  <si>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</si>
  <si>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</si>
  <si>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</si>
  <si>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</si>
  <si>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</si>
  <si>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</si>
  <si>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</si>
  <si>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</si>
  <si>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</si>
  <si>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</si>
  <si>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</si>
  <si>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</si>
  <si>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</si>
  <si>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</si>
  <si>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</si>
  <si>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</si>
  <si>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</si>
  <si>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</si>
  <si>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</si>
  <si>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</si>
  <si>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</si>
  <si>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</si>
  <si>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</si>
  <si>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</si>
  <si>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</si>
  <si>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</si>
  <si>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</si>
  <si>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</si>
  <si>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</si>
  <si>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</si>
  <si>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</si>
  <si>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</si>
  <si>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</si>
  <si>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</si>
  <si>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</si>
  <si>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</si>
  <si>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</si>
  <si>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</si>
  <si>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</si>
  <si>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</si>
  <si>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</si>
  <si>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</si>
  <si>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</si>
  <si>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</si>
  <si>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</si>
  <si>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</si>
  <si>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</si>
  <si>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</si>
  <si>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</si>
  <si>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</si>
  <si>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</si>
  <si>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</si>
  <si>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</si>
  <si>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</si>
  <si>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</si>
  <si>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</si>
  <si>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</si>
  <si>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</si>
  <si>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</si>
  <si>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</si>
  <si>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</si>
  <si>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</si>
  <si>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</si>
  <si>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</si>
  <si>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</si>
  <si>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</si>
  <si>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</si>
  <si>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</si>
  <si>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</si>
  <si>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</si>
  <si>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</si>
  <si>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</si>
  <si>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</si>
  <si>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</si>
  <si>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</si>
  <si>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</si>
  <si>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</si>
  <si>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</si>
  <si>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</si>
  <si>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</si>
  <si>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</si>
  <si>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</si>
  <si>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</si>
  <si>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</si>
  <si>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</si>
  <si>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</si>
  <si>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</si>
  <si>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</si>
  <si>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</si>
  <si>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</si>
  <si>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</si>
  <si>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</si>
  <si>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</si>
  <si>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</si>
  <si>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</si>
  <si>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</si>
  <si>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</si>
  <si>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</si>
  <si>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</si>
  <si>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</si>
  <si>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</si>
  <si>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</si>
  <si>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</si>
  <si>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</si>
  <si>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</si>
  <si>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</si>
  <si>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</si>
  <si>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</si>
  <si>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</si>
  <si>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</si>
  <si>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</si>
  <si>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</si>
  <si>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</si>
  <si>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</si>
  <si>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</si>
  <si>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</si>
  <si>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</si>
  <si>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</si>
  <si>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</si>
  <si>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</si>
  <si>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</si>
  <si>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</si>
  <si>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</si>
  <si>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</si>
  <si>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</si>
  <si>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</si>
  <si>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</si>
  <si>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</si>
  <si>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</si>
  <si>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</si>
  <si>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</si>
  <si>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</si>
  <si>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</si>
  <si>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</si>
  <si>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</si>
  <si>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</si>
  <si>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</si>
  <si>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</si>
  <si>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</si>
  <si>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</si>
  <si>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</si>
  <si>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</si>
  <si>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</si>
  <si>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</si>
  <si>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</si>
  <si>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</si>
  <si>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</si>
  <si>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</si>
  <si>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</si>
  <si>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</si>
  <si>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</si>
  <si>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</si>
  <si>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</si>
  <si>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</si>
  <si>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</si>
  <si>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</si>
  <si>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</si>
  <si>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</si>
  <si>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</si>
  <si>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</si>
  <si>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</si>
  <si>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</si>
  <si>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</si>
  <si>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</si>
  <si>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</si>
  <si>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</si>
  <si>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</si>
  <si>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</si>
  <si>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</si>
  <si>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</si>
  <si>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</si>
  <si>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</si>
  <si>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</si>
  <si>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</si>
  <si>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</si>
  <si>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</si>
  <si>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</si>
  <si>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</si>
  <si>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</si>
  <si>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</si>
  <si>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</si>
  <si>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</si>
  <si>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</si>
  <si>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</si>
  <si>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</si>
  <si>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</si>
  <si>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</si>
  <si>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</si>
  <si>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</si>
  <si>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</si>
  <si>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</si>
  <si>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</si>
  <si>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</si>
  <si>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</si>
  <si>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</si>
  <si>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</si>
  <si>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</si>
  <si>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</si>
  <si>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</si>
  <si>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</si>
  <si>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</si>
  <si>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</si>
  <si>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</si>
  <si>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</si>
  <si>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</si>
  <si>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</si>
  <si>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</si>
  <si>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</si>
  <si>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</si>
  <si>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</si>
  <si>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</si>
  <si>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</si>
  <si>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</si>
  <si>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</si>
  <si>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</si>
  <si>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</si>
  <si>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</si>
  <si>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</si>
  <si>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</si>
  <si>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</si>
  <si>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</si>
  <si>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</si>
  <si>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</si>
  <si>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</si>
  <si>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</si>
  <si>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</si>
  <si>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</si>
  <si>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</si>
  <si>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</si>
  <si>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</si>
  <si>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</si>
  <si>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</si>
  <si>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</si>
  <si>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</si>
  <si>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</si>
  <si>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</si>
  <si>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</si>
  <si>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</si>
  <si>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</si>
  <si>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</si>
  <si>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</si>
  <si>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</si>
  <si>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</si>
  <si>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</si>
  <si>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</si>
  <si>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</si>
  <si>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</si>
  <si>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</si>
  <si>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</si>
  <si>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</si>
  <si>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</si>
  <si>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</si>
  <si>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</si>
  <si>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</si>
  <si>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</si>
  <si>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</si>
  <si>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</si>
  <si>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</si>
  <si>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</si>
  <si>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</si>
  <si>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</si>
  <si>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</si>
  <si>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</si>
  <si>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</si>
  <si>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</si>
  <si>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</si>
  <si>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</si>
  <si>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</si>
  <si>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</si>
  <si>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</si>
  <si>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</si>
  <si>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</si>
  <si>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</si>
  <si>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</si>
  <si>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</si>
  <si>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</si>
  <si>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</si>
  <si>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</si>
  <si>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</si>
  <si>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</si>
  <si>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</si>
  <si>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</si>
  <si>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</si>
  <si>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</si>
  <si>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</si>
  <si>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</si>
  <si>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</si>
  <si>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</si>
  <si>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</si>
  <si>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</si>
  <si>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</si>
  <si>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</si>
  <si>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</si>
  <si>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</si>
  <si>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</si>
  <si>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</si>
  <si>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</si>
  <si>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</si>
  <si>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</si>
  <si>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</si>
  <si>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</si>
  <si>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</si>
  <si>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</si>
  <si>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</si>
  <si>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</si>
  <si>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</si>
  <si>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</si>
  <si>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</si>
  <si>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</si>
  <si>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</si>
  <si>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</si>
  <si>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</si>
  <si>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</si>
  <si>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</si>
  <si>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</si>
  <si>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</si>
  <si>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</si>
  <si>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</si>
  <si>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</si>
  <si>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</si>
  <si>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</si>
  <si>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</si>
  <si>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</si>
  <si>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</si>
  <si>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</si>
  <si>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</si>
  <si>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</si>
  <si>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</si>
  <si>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</si>
  <si>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</si>
  <si>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</si>
  <si>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</si>
  <si>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</si>
  <si>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</si>
  <si>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</si>
  <si>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</si>
  <si>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</si>
  <si>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</si>
  <si>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</si>
  <si>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</si>
  <si>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</si>
  <si>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</si>
  <si>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</si>
  <si>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</si>
  <si>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</si>
  <si>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</si>
  <si>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</si>
  <si>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</si>
  <si>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</si>
  <si>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</si>
  <si>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</si>
  <si>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</si>
  <si>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</si>
  <si>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</si>
  <si>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</si>
  <si>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</si>
  <si>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</si>
  <si>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</si>
  <si>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</si>
  <si>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</si>
  <si>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</si>
  <si>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</si>
  <si>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</si>
  <si>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</si>
  <si>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</si>
  <si>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</si>
  <si>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</si>
  <si>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</si>
  <si>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</si>
  <si>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</si>
  <si>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</si>
  <si>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</si>
  <si>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</si>
  <si>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</si>
  <si>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</si>
  <si>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</si>
  <si>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</si>
  <si>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</si>
  <si>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</si>
  <si>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</si>
  <si>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</si>
  <si>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</si>
  <si>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</si>
  <si>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</si>
  <si>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</si>
  <si>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</si>
  <si>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</si>
  <si>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</si>
  <si>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</si>
  <si>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</si>
  <si>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</si>
  <si>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</si>
  <si>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</si>
  <si>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</si>
  <si>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</si>
  <si>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</si>
  <si>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</si>
  <si>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</si>
  <si>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</si>
  <si>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</si>
  <si>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</si>
  <si>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</si>
  <si>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</si>
  <si>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</si>
  <si>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</si>
  <si>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</si>
  <si>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</si>
  <si>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</si>
  <si>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</si>
  <si>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</si>
  <si>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</si>
  <si>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</si>
  <si>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</si>
  <si>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</si>
  <si>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</si>
  <si>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</si>
  <si>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</si>
  <si>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</si>
  <si>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</si>
  <si>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</si>
  <si>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</si>
  <si>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</si>
  <si>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</si>
  <si>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</si>
  <si>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</si>
  <si>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</si>
  <si>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</si>
  <si>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</si>
  <si>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</si>
  <si>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</si>
  <si>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</si>
  <si>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</si>
  <si>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</si>
  <si>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</si>
  <si>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</si>
  <si>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</si>
  <si>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</si>
  <si>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</si>
  <si>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</si>
  <si>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</si>
  <si>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</si>
  <si>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</si>
  <si>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</si>
  <si>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</si>
  <si>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</si>
  <si>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</si>
  <si>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</si>
  <si>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</si>
  <si>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</si>
  <si>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</si>
  <si>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</si>
  <si>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</si>
  <si>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</si>
  <si>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</si>
  <si>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</si>
  <si>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</si>
  <si>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</si>
  <si>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</si>
  <si>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</si>
  <si>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</si>
  <si>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</si>
  <si>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</si>
  <si>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</si>
  <si>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</si>
  <si>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</si>
  <si>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</si>
  <si>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</si>
  <si>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</si>
  <si>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</si>
  <si>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</si>
  <si>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</si>
  <si>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</si>
  <si>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</si>
  <si>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</si>
  <si>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</si>
  <si>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</si>
  <si>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</si>
  <si>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</si>
  <si>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</si>
  <si>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</si>
  <si>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</si>
  <si>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</si>
  <si>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</si>
  <si>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</si>
  <si>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</si>
  <si>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</si>
  <si>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</si>
  <si>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</si>
  <si>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</si>
  <si>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</si>
  <si>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</si>
  <si>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</si>
  <si>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</si>
  <si>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</si>
  <si>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</si>
  <si>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</si>
  <si>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</si>
  <si>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</si>
  <si>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</si>
  <si>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</si>
  <si>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</si>
  <si>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</si>
  <si>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</si>
  <si>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</si>
  <si>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</si>
  <si>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</si>
  <si>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</si>
  <si>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</si>
  <si>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</si>
  <si>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</si>
  <si>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</si>
  <si>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</si>
  <si>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</si>
  <si>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</si>
  <si>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</si>
  <si>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</si>
  <si>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</si>
  <si>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</si>
  <si>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</si>
  <si>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</si>
  <si>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</si>
  <si>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</si>
  <si>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</si>
  <si>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</si>
  <si>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</si>
  <si>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</si>
  <si>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</si>
  <si>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</si>
  <si>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</si>
  <si>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</si>
  <si>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</si>
  <si>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</si>
  <si>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</si>
  <si>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</si>
  <si>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</si>
  <si>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</si>
  <si>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</si>
  <si>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</si>
  <si>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</si>
  <si>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</si>
  <si>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</si>
  <si>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</si>
  <si>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</si>
  <si>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</si>
  <si>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</si>
  <si>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</si>
  <si>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</si>
  <si>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</si>
  <si>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</si>
  <si>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</si>
  <si>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</si>
  <si>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</si>
  <si>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</si>
  <si>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</si>
  <si>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</si>
  <si>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</si>
  <si>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</si>
  <si>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</si>
  <si>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</si>
  <si>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</si>
  <si>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</si>
  <si>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</si>
  <si>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</si>
  <si>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</si>
  <si>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</si>
  <si>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</si>
  <si>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</si>
  <si>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</si>
  <si>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</si>
  <si>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</si>
  <si>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</si>
  <si>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</si>
  <si>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</si>
  <si>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</si>
  <si>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</si>
  <si>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</si>
  <si>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</si>
  <si>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</si>
  <si>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</si>
  <si>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</si>
  <si>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</si>
  <si>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</si>
  <si>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</si>
  <si>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</si>
  <si>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</si>
  <si>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</si>
  <si>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</si>
  <si>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</si>
  <si>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</si>
  <si>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</si>
  <si>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</si>
  <si>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</si>
  <si>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</si>
  <si>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</si>
  <si>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</si>
  <si>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</si>
  <si>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</si>
  <si>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</si>
  <si>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</si>
  <si>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</si>
  <si>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</si>
  <si>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</si>
  <si>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</si>
  <si>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</si>
  <si>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</si>
  <si>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</si>
  <si>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</si>
  <si>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</si>
  <si>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</si>
  <si>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</si>
  <si>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</si>
  <si>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</si>
  <si>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</si>
  <si>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</si>
  <si>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</si>
  <si>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</si>
  <si>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</si>
  <si>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</si>
  <si>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</si>
  <si>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</si>
  <si>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</si>
  <si>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</si>
  <si>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</si>
  <si>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</si>
  <si>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</si>
  <si>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</si>
  <si>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</si>
  <si>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</si>
  <si>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</si>
  <si>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</si>
  <si>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</si>
  <si>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</si>
  <si>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</si>
  <si>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</si>
  <si>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</si>
  <si>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</si>
  <si>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</si>
  <si>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</si>
  <si>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</si>
  <si>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</si>
  <si>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</si>
  <si>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</si>
  <si>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</si>
  <si>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</si>
  <si>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</si>
  <si>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</si>
  <si>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</si>
  <si>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</si>
  <si>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</si>
  <si>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</si>
  <si>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</si>
  <si>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</si>
  <si>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</si>
  <si>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</si>
  <si>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</si>
  <si>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</si>
  <si>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</si>
  <si>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</si>
  <si>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</si>
  <si>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</si>
  <si>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</si>
  <si>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</si>
  <si>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</si>
  <si>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</si>
  <si>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</si>
  <si>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</si>
  <si>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</si>
  <si>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</si>
  <si>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</si>
  <si>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</si>
  <si>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</si>
  <si>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</si>
  <si>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</si>
  <si>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</si>
  <si>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</si>
  <si>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</si>
  <si>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</si>
  <si>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</si>
  <si>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</si>
  <si>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</si>
  <si>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</si>
  <si>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</si>
  <si>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</si>
  <si>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</si>
  <si>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</si>
  <si>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</si>
  <si>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</si>
  <si>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</si>
  <si>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</si>
  <si>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</si>
  <si>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</si>
  <si>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</si>
  <si>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</si>
  <si>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</si>
  <si>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</si>
  <si>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</si>
  <si>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</si>
  <si>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</si>
  <si>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</si>
  <si>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</si>
  <si>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</si>
  <si>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</si>
  <si>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</si>
  <si>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</si>
  <si>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</si>
  <si>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</si>
  <si>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</si>
  <si>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</si>
  <si>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</si>
  <si>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</si>
  <si>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</si>
  <si>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</si>
  <si>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</si>
  <si>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</si>
  <si>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</si>
  <si>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</si>
  <si>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</si>
  <si>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</si>
  <si>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</si>
  <si>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</si>
  <si>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</si>
  <si>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</si>
  <si>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</si>
  <si>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</si>
  <si>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</si>
  <si>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</si>
  <si>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</si>
  <si>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</si>
  <si>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</si>
  <si>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</si>
  <si>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</si>
  <si>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</si>
  <si>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</si>
  <si>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</si>
  <si>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</si>
  <si>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</si>
  <si>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</si>
  <si>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</si>
  <si>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</si>
  <si>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</si>
  <si>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</si>
  <si>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</si>
  <si>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</si>
  <si>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</si>
  <si>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</si>
  <si>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</si>
  <si>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</si>
  <si>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</si>
  <si>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</si>
  <si>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</si>
  <si>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</si>
  <si>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</si>
  <si>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</si>
  <si>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</si>
  <si>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</si>
  <si>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</si>
  <si>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</si>
  <si>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</si>
  <si>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</si>
  <si>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</si>
  <si>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</si>
  <si>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</si>
  <si>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</si>
  <si>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</si>
  <si>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</si>
  <si>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</si>
  <si>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</si>
  <si>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</si>
  <si>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</si>
  <si>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</si>
  <si>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</si>
  <si>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</si>
  <si>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</si>
  <si>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</si>
  <si>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</si>
  <si>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</si>
  <si>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</si>
  <si>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</si>
  <si>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</si>
  <si>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</si>
  <si>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</si>
  <si>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</si>
  <si>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</si>
  <si>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</si>
  <si>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</si>
  <si>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</si>
  <si>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</si>
  <si>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</si>
  <si>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</si>
  <si>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</si>
  <si>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</si>
  <si>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</si>
  <si>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</si>
  <si>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</si>
  <si>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</si>
  <si>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</si>
  <si>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</si>
  <si>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</si>
  <si>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</si>
  <si>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</si>
  <si>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</si>
  <si>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</si>
  <si>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</si>
  <si>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</si>
  <si>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</si>
  <si>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</si>
  <si>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</si>
  <si>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</si>
  <si>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</si>
  <si>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</si>
  <si>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</si>
  <si>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</si>
  <si>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</si>
  <si>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</si>
  <si>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</si>
  <si>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</si>
  <si>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</si>
  <si>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</si>
  <si>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</si>
  <si>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</si>
  <si>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</si>
  <si>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</si>
  <si>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</si>
  <si>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</si>
  <si>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</si>
  <si>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</si>
  <si>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</si>
  <si>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</si>
  <si>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</si>
  <si>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</si>
  <si>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</si>
  <si>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</si>
  <si>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</si>
  <si>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</si>
  <si>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</si>
  <si>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</si>
  <si>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</si>
  <si>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</si>
  <si>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</si>
  <si>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</si>
  <si>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</si>
  <si>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</si>
  <si>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</si>
  <si>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</si>
  <si>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</si>
  <si>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</si>
  <si>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</si>
  <si>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</si>
  <si>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</si>
  <si>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</si>
  <si>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</si>
  <si>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</si>
  <si>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</si>
  <si>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</si>
  <si>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</si>
  <si>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</si>
  <si>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</si>
  <si>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</si>
  <si>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</si>
  <si>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</si>
  <si>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</si>
  <si>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</si>
  <si>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</si>
  <si>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</si>
  <si>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</si>
  <si>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</si>
  <si>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</si>
  <si>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</si>
  <si>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</si>
  <si>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</si>
  <si>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</si>
  <si>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</si>
  <si>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</si>
  <si>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</si>
  <si>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</si>
  <si>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</si>
  <si>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</si>
  <si>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</si>
  <si>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</si>
  <si>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</si>
  <si>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</si>
  <si>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</si>
  <si>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</si>
  <si>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</si>
  <si>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</si>
  <si>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</si>
  <si>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</si>
  <si>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</si>
  <si>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</si>
  <si>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</si>
  <si>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</si>
  <si>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</si>
  <si>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</si>
  <si>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</si>
  <si>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</si>
  <si>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</si>
  <si>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</si>
  <si>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</si>
  <si>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</si>
  <si>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</si>
  <si>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</si>
  <si>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</si>
  <si>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</si>
  <si>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</si>
  <si>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</si>
  <si>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</si>
  <si>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</si>
  <si>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</si>
  <si>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</si>
  <si>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</si>
  <si>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</si>
  <si>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</si>
  <si>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</si>
  <si>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</si>
  <si>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</si>
  <si>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</si>
  <si>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</si>
  <si>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</si>
  <si>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</si>
  <si>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</si>
  <si>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</si>
  <si>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</si>
  <si>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</si>
  <si>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</si>
  <si>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</si>
  <si>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</si>
  <si>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</si>
  <si>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</si>
  <si>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</si>
  <si>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</si>
  <si>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</si>
  <si>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</si>
  <si>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</si>
  <si>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</si>
  <si>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</si>
  <si>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</si>
  <si>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</si>
  <si>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</si>
  <si>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</si>
  <si>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</si>
  <si>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</si>
  <si>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</si>
  <si>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</si>
  <si>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</si>
  <si>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</si>
  <si>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</si>
  <si>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</si>
  <si>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</si>
  <si>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</si>
  <si>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</si>
  <si>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</si>
  <si>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</si>
  <si>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</si>
  <si>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</si>
  <si>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</si>
  <si>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</si>
  <si>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</si>
  <si>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</si>
  <si>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</si>
  <si>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</si>
  <si>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</si>
  <si>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</si>
  <si>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</si>
  <si>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</si>
  <si>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</si>
  <si>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</si>
  <si>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</si>
  <si>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</si>
  <si>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</si>
  <si>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</si>
  <si>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</si>
  <si>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</si>
  <si>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</si>
  <si>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</si>
  <si>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</si>
  <si>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</si>
  <si>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</si>
  <si>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</si>
  <si>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</si>
  <si>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</si>
  <si>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</si>
  <si>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</si>
  <si>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</si>
  <si>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</si>
  <si>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</si>
  <si>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</si>
  <si>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</si>
  <si>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</si>
  <si>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</si>
  <si>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</si>
  <si>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</si>
  <si>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</si>
  <si>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</si>
  <si>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</si>
  <si>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</si>
  <si>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</si>
  <si>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</si>
  <si>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</si>
  <si>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</si>
  <si>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</si>
  <si>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</si>
  <si>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</si>
  <si>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</si>
  <si>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</si>
  <si>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</si>
  <si>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</si>
  <si>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</si>
  <si>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</si>
  <si>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</si>
  <si>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</si>
  <si>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</si>
  <si>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</si>
  <si>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</si>
  <si>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</si>
  <si>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</si>
  <si>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</si>
  <si>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</si>
  <si>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</si>
  <si>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</si>
  <si>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</si>
  <si>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</si>
  <si>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</si>
  <si>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</si>
  <si>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</si>
  <si>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</si>
  <si>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</si>
  <si>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</si>
  <si>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</si>
  <si>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</si>
  <si>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</si>
  <si>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</si>
  <si>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</si>
  <si>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</si>
  <si>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</si>
  <si>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</si>
  <si>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</si>
  <si>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</si>
  <si>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</si>
  <si>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</si>
  <si>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</si>
  <si>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</si>
  <si>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</si>
  <si>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</si>
  <si>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</si>
  <si>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</si>
  <si>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</si>
  <si>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</si>
  <si>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</si>
  <si>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</si>
  <si>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</si>
  <si>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</si>
  <si>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</si>
  <si>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</si>
  <si>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</si>
  <si>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</si>
  <si>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</si>
  <si>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</si>
  <si>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</si>
  <si>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</si>
  <si>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</si>
  <si>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</si>
  <si>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</si>
  <si>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</si>
  <si>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</si>
  <si>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</si>
  <si>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</si>
  <si>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</si>
  <si>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</si>
  <si>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</si>
  <si>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</si>
  <si>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</si>
  <si>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</si>
  <si>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</si>
  <si>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</si>
  <si>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</si>
  <si>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</si>
  <si>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</si>
  <si>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</si>
  <si>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</si>
  <si>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</si>
  <si>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</si>
  <si>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</si>
  <si>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</si>
  <si>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</si>
  <si>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</si>
  <si>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</si>
  <si>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</si>
  <si>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</si>
  <si>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</si>
  <si>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</si>
  <si>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</si>
  <si>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</si>
  <si>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</si>
  <si>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</si>
  <si>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</si>
  <si>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</si>
  <si>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</si>
  <si>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</si>
  <si>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</si>
  <si>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</si>
  <si>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</si>
  <si>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</si>
  <si>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</si>
  <si>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</si>
  <si>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</si>
  <si>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</si>
  <si>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</si>
  <si>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</si>
  <si>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</si>
  <si>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</si>
  <si>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</si>
  <si>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</si>
  <si>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</si>
  <si>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</si>
  <si>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</si>
  <si>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</si>
  <si>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</si>
  <si>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</si>
  <si>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</si>
  <si>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</si>
  <si>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</si>
  <si>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</si>
  <si>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</si>
  <si>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</si>
  <si>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</si>
  <si>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</si>
  <si>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</si>
  <si>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</si>
  <si>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</si>
  <si>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</si>
  <si>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</si>
  <si>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</si>
  <si>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</si>
  <si>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</si>
  <si>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</si>
  <si>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</si>
  <si>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</si>
  <si>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</si>
  <si>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</si>
  <si>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</si>
  <si>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</si>
  <si>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</si>
  <si>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</si>
  <si>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</si>
  <si>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</si>
  <si>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</si>
  <si>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</si>
  <si>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</si>
  <si>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</si>
  <si>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</si>
  <si>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</si>
  <si>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</si>
  <si>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</si>
  <si>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</si>
  <si>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</si>
  <si>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</si>
  <si>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</si>
  <si>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</si>
  <si>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</si>
  <si>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</si>
  <si>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</si>
  <si>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</si>
  <si>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</si>
  <si>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</si>
  <si>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</si>
  <si>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</si>
  <si>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</si>
  <si>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</si>
  <si>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</si>
  <si>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</si>
  <si>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</si>
  <si>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</si>
  <si>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</si>
  <si>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</si>
  <si>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</si>
  <si>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</si>
  <si>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</si>
  <si>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</si>
  <si>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</si>
  <si>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</si>
  <si>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</si>
  <si>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</si>
  <si>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</si>
  <si>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</si>
  <si>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</si>
  <si>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</si>
  <si>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</si>
  <si>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</si>
  <si>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</si>
  <si>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</si>
  <si>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</si>
  <si>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</si>
  <si>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</si>
  <si>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</si>
  <si>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</si>
  <si>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</si>
  <si>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</si>
  <si>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</si>
  <si>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</si>
  <si>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</si>
  <si>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</si>
  <si>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</si>
  <si>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</si>
  <si>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</si>
  <si>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</si>
  <si>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</si>
  <si>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</si>
  <si>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</si>
  <si>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</si>
  <si>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</si>
  <si>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</si>
  <si>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</si>
  <si>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</si>
  <si>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</si>
  <si>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</si>
  <si>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</si>
  <si>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</si>
  <si>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</si>
  <si>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</si>
  <si>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</si>
  <si>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</si>
  <si>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</si>
  <si>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</si>
  <si>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</si>
  <si>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</si>
  <si>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</si>
  <si>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</si>
  <si>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</si>
  <si>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</si>
  <si>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</si>
  <si>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</si>
  <si>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</si>
  <si>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</si>
  <si>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</si>
  <si>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</si>
  <si>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</si>
  <si>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</si>
  <si>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</si>
  <si>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</si>
  <si>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</si>
  <si>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</si>
  <si>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</si>
  <si>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</si>
  <si>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</si>
  <si>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</si>
  <si>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</si>
  <si>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</si>
  <si>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</si>
  <si>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</si>
  <si>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</si>
  <si>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</si>
  <si>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</si>
  <si>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</si>
  <si>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</si>
  <si>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</si>
  <si>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</si>
  <si>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</si>
  <si>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</si>
  <si>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</si>
  <si>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</si>
  <si>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</si>
  <si>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</si>
  <si>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</si>
  <si>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</si>
  <si>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</si>
  <si>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</si>
  <si>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</si>
  <si>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</si>
  <si>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</si>
  <si>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</si>
  <si>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</si>
  <si>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</si>
  <si>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</si>
  <si>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</si>
  <si>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</si>
  <si>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</si>
  <si>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</si>
  <si>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</si>
  <si>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</si>
  <si>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</si>
  <si>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</si>
  <si>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</si>
  <si>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</si>
  <si>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</si>
  <si>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</si>
  <si>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</si>
  <si>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</si>
  <si>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</si>
  <si>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</si>
  <si>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</si>
  <si>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</si>
  <si>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</si>
  <si>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</si>
  <si>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</si>
  <si>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</si>
  <si>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</si>
  <si>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</si>
  <si>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</si>
  <si>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</si>
  <si>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</si>
  <si>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</si>
  <si>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</si>
  <si>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</si>
  <si>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</si>
  <si>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</si>
  <si>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</si>
  <si>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</si>
  <si>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</si>
  <si>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</si>
  <si>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</si>
  <si>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</si>
  <si>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</si>
  <si>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</si>
  <si>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</si>
  <si>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</si>
  <si>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</si>
  <si>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</si>
  <si>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</si>
  <si>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</si>
  <si>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</si>
  <si>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</si>
  <si>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</si>
  <si>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</si>
  <si>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</si>
  <si>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</si>
  <si>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</si>
  <si>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</si>
  <si>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</si>
  <si>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</si>
  <si>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</si>
  <si>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</si>
  <si>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</si>
  <si>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</si>
  <si>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</si>
  <si>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</si>
  <si>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</si>
  <si>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</si>
  <si>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</si>
  <si>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</si>
  <si>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</si>
  <si>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</si>
  <si>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</si>
  <si>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</si>
  <si>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</si>
  <si>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</si>
  <si>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</si>
  <si>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</si>
  <si>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</si>
  <si>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</si>
  <si>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</si>
  <si>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</si>
  <si>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</si>
  <si>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</si>
  <si>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</si>
  <si>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</si>
  <si>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</si>
  <si>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</si>
  <si>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</si>
  <si>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</si>
  <si>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</si>
  <si>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</si>
  <si>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</si>
  <si>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</si>
  <si>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</si>
  <si>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</si>
  <si>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</si>
  <si>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</si>
  <si>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</si>
  <si>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</si>
  <si>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</si>
  <si>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</si>
  <si>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</si>
  <si>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</si>
  <si>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</si>
  <si>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</si>
  <si>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</si>
  <si>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</si>
  <si>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</si>
  <si>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</si>
  <si>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</si>
  <si>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</si>
  <si>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</si>
  <si>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</si>
  <si>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</si>
  <si>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</si>
  <si>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</si>
  <si>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</si>
  <si>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</si>
  <si>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</si>
  <si>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</si>
  <si>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</si>
  <si>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</si>
  <si>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</si>
  <si>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</si>
  <si>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</si>
  <si>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</si>
  <si>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</si>
  <si>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</si>
  <si>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</si>
  <si>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</si>
  <si>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</si>
  <si>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</si>
  <si>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</si>
  <si>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</si>
  <si>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</si>
  <si>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</si>
  <si>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</si>
  <si>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</si>
  <si>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</si>
  <si>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</si>
  <si>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</si>
  <si>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</si>
  <si>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</si>
  <si>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</si>
  <si>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</si>
  <si>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</si>
  <si>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</si>
  <si>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</si>
  <si>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</si>
  <si>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</si>
  <si>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</si>
  <si>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</si>
  <si>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</si>
  <si>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</si>
  <si>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</si>
  <si>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</si>
  <si>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</si>
  <si>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</si>
  <si>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</si>
  <si>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</si>
  <si>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</si>
  <si>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</si>
  <si>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</si>
  <si>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</si>
  <si>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</si>
  <si>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</si>
  <si>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</si>
  <si>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</si>
  <si>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</si>
  <si>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</si>
  <si>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</si>
  <si>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</si>
  <si>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</si>
  <si>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</si>
  <si>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</si>
  <si>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</si>
  <si>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</si>
  <si>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</si>
  <si>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</si>
  <si>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</si>
  <si>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</si>
  <si>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</si>
  <si>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</si>
  <si>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</si>
  <si>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</si>
  <si>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</si>
  <si>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</si>
  <si>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</si>
  <si>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</si>
  <si>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</si>
  <si>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</si>
  <si>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</si>
  <si>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</si>
  <si>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</si>
  <si>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</si>
  <si>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</si>
  <si>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</si>
  <si>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</si>
  <si>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</si>
  <si>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</si>
  <si>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</si>
  <si>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</si>
  <si>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</si>
  <si>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</si>
  <si>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</si>
  <si>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</si>
  <si>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</si>
  <si>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</si>
  <si>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</si>
  <si>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</si>
  <si>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</si>
  <si>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</si>
  <si>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</si>
  <si>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</si>
  <si>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</si>
  <si>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</si>
  <si>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</si>
  <si>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</si>
  <si>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</si>
  <si>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</si>
  <si>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</si>
  <si>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</si>
  <si>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</si>
  <si>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</si>
  <si>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</si>
  <si>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</si>
  <si>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</si>
  <si>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</si>
  <si>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</si>
  <si>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</si>
  <si>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</si>
  <si>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</si>
  <si>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</si>
  <si>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</si>
  <si>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</si>
  <si>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</si>
  <si>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</si>
  <si>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</si>
  <si>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</si>
  <si>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</si>
  <si>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</si>
  <si>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</si>
  <si>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</si>
  <si>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</si>
  <si>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</si>
  <si>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</si>
  <si>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</si>
  <si>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</si>
  <si>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</si>
  <si>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</si>
  <si>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</si>
  <si>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</si>
  <si>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</si>
  <si>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</si>
  <si>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</si>
  <si>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</si>
  <si>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</si>
  <si>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</si>
  <si>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</si>
  <si>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</si>
  <si>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</si>
  <si>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</si>
  <si>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</si>
  <si>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</si>
  <si>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</si>
  <si>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</si>
  <si>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</si>
  <si>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</si>
  <si>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</si>
  <si>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</si>
  <si>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</si>
  <si>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</si>
  <si>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</si>
  <si>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</si>
  <si>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</si>
  <si>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</si>
  <si>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</si>
  <si>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</si>
  <si>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</si>
  <si>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</si>
  <si>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</si>
  <si>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</si>
  <si>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</si>
  <si>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</si>
  <si>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</si>
  <si>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</si>
  <si>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</si>
  <si>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</si>
  <si>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</si>
  <si>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</si>
  <si>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</si>
  <si>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</si>
  <si>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</si>
  <si>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</si>
  <si>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</si>
  <si>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</si>
  <si>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</si>
  <si>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</si>
  <si>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</si>
  <si>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</si>
  <si>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</si>
  <si>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</si>
  <si>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</si>
  <si>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</si>
  <si>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</si>
  <si>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</si>
  <si>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</si>
  <si>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</si>
  <si>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</si>
  <si>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</si>
  <si>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</si>
  <si>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</si>
  <si>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</si>
  <si>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</si>
  <si>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</si>
  <si>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</si>
  <si>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</si>
  <si>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</si>
  <si>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</si>
  <si>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</si>
  <si>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</si>
  <si>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</si>
  <si>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</si>
  <si>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</si>
  <si>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</si>
  <si>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</si>
  <si>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</si>
  <si>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</si>
  <si>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</si>
  <si>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</si>
  <si>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</si>
  <si>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</si>
  <si>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</si>
  <si>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</si>
  <si>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</si>
  <si>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</si>
  <si>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</si>
  <si>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</si>
  <si>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</si>
  <si>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</si>
  <si>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</si>
  <si>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</si>
  <si>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</si>
  <si>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</si>
  <si>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</si>
  <si>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</si>
  <si>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</si>
  <si>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</si>
  <si>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</si>
  <si>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</si>
  <si>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</si>
  <si>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</si>
  <si>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</si>
  <si>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</si>
  <si>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</si>
  <si>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</si>
  <si>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</si>
  <si>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</si>
  <si>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</si>
  <si>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</si>
  <si>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</si>
  <si>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</si>
  <si>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</si>
  <si>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</si>
  <si>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</si>
  <si>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</si>
  <si>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</si>
  <si>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</si>
  <si>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</si>
  <si>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</si>
  <si>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</si>
  <si>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</si>
  <si>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</si>
  <si>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</si>
  <si>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</si>
  <si>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</si>
  <si>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</si>
  <si>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</si>
  <si>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</si>
  <si>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</si>
  <si>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</si>
  <si>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</si>
  <si>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</si>
  <si>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</si>
  <si>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</si>
  <si>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</si>
  <si>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</si>
  <si>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</si>
  <si>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</si>
  <si>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</si>
  <si>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</si>
  <si>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</si>
  <si>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</si>
  <si>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</si>
  <si>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</si>
  <si>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</si>
  <si>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</si>
  <si>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</si>
  <si>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</si>
  <si>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</si>
  <si>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</si>
  <si>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</si>
  <si>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</si>
  <si>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</si>
  <si>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</si>
  <si>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</si>
  <si>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</si>
  <si>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</si>
  <si>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</si>
  <si>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</si>
  <si>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</si>
  <si>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</si>
  <si>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</si>
  <si>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</si>
  <si>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</si>
  <si>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</si>
  <si>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</si>
  <si>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</si>
  <si>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</si>
  <si>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</si>
  <si>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</si>
  <si>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</si>
  <si>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</si>
  <si>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</si>
  <si>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</si>
  <si>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</si>
  <si>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</si>
  <si>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</si>
  <si>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</si>
  <si>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</si>
  <si>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</si>
  <si>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</si>
  <si>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</si>
  <si>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</si>
  <si>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</si>
  <si>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</si>
  <si>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</si>
  <si>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</si>
  <si>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</si>
  <si>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</si>
  <si>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</si>
  <si>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</si>
  <si>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</si>
  <si>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</si>
  <si>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</si>
  <si>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</si>
  <si>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</si>
  <si>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</si>
  <si>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</si>
  <si>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</si>
  <si>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</si>
  <si>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</si>
  <si>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</si>
  <si>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</si>
  <si>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</si>
  <si>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</si>
  <si>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</si>
  <si>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</si>
  <si>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</si>
  <si>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</si>
  <si>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</si>
  <si>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</si>
  <si>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</si>
  <si>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</si>
  <si>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</si>
  <si>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</si>
  <si>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</si>
  <si>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</si>
  <si>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</si>
  <si>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</si>
  <si>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</si>
  <si>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</si>
  <si>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</si>
  <si>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</si>
  <si>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</si>
  <si>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</si>
  <si>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</si>
  <si>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</si>
  <si>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</si>
  <si>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</si>
  <si>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</si>
  <si>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</si>
  <si>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</si>
  <si>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</si>
  <si>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</si>
  <si>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</si>
  <si>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</si>
  <si>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</si>
  <si>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</si>
  <si>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</si>
  <si>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</si>
  <si>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</si>
  <si>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</si>
  <si>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</si>
  <si>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</si>
  <si>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</si>
  <si>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</si>
  <si>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</si>
  <si>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</si>
  <si>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</si>
  <si>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</si>
  <si>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</si>
  <si>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</si>
  <si>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</si>
  <si>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</si>
  <si>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</si>
  <si>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</si>
  <si>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</si>
  <si>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</si>
  <si>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</si>
  <si>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</si>
  <si>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</si>
  <si>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</si>
  <si>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</si>
  <si>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</si>
  <si>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</si>
  <si>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</si>
  <si>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</si>
  <si>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</si>
  <si>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</si>
  <si>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</si>
  <si>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</si>
  <si>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</si>
  <si>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</si>
  <si>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</si>
  <si>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</si>
  <si>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</si>
  <si>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</si>
  <si>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</si>
  <si>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</si>
  <si>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</si>
  <si>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</si>
  <si>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</si>
  <si>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</si>
  <si>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</si>
  <si>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</si>
  <si>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</si>
  <si>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</si>
  <si>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</si>
  <si>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</si>
  <si>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</si>
  <si>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</si>
  <si>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</si>
  <si>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</si>
  <si>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</si>
  <si>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</si>
  <si>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</si>
  <si>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</si>
  <si>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</si>
  <si>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</si>
  <si>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</si>
  <si>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</si>
  <si>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</si>
  <si>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</si>
  <si>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</si>
  <si>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</si>
  <si>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</si>
  <si>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</si>
  <si>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</si>
  <si>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</si>
  <si>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</si>
  <si>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</si>
  <si>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</si>
  <si>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</si>
  <si>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</si>
  <si>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</si>
  <si>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</si>
  <si>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</si>
  <si>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</si>
  <si>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</si>
  <si>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</si>
  <si>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</si>
  <si>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</si>
  <si>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</si>
  <si>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</si>
  <si>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</si>
  <si>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</si>
  <si>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</si>
  <si>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</si>
  <si>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</si>
  <si>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</si>
  <si>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</si>
  <si>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</si>
  <si>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</si>
  <si>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</si>
  <si>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</si>
  <si>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</si>
  <si>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</si>
  <si>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</si>
  <si>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</si>
  <si>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</si>
  <si>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</si>
  <si>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</si>
  <si>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</si>
  <si>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</si>
  <si>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</si>
  <si>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</si>
  <si>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</si>
  <si>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</si>
  <si>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</si>
  <si>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</si>
  <si>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</si>
  <si>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</si>
  <si>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</si>
  <si>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</si>
  <si>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</si>
  <si>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</si>
  <si>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</si>
  <si>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</si>
  <si>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</si>
  <si>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</si>
  <si>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</si>
  <si>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</si>
  <si>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</si>
  <si>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</si>
  <si>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</si>
  <si>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</si>
  <si>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</si>
  <si>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</si>
  <si>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</si>
  <si>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</si>
  <si>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</si>
  <si>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</si>
  <si>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</si>
  <si>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</si>
  <si>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</si>
  <si>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</si>
  <si>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</si>
  <si>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</si>
  <si>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</si>
  <si>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</si>
  <si>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</si>
  <si>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</si>
  <si>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</si>
  <si>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</si>
  <si>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</si>
  <si>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</si>
  <si>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</si>
  <si>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</si>
  <si>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</si>
  <si>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</si>
  <si>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</si>
  <si>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</si>
  <si>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</si>
  <si>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</si>
  <si>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</si>
  <si>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</si>
  <si>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</si>
  <si>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</si>
  <si>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</si>
  <si>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</si>
  <si>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</si>
  <si>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</si>
  <si>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</si>
  <si>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</si>
  <si>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</si>
  <si>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</si>
  <si>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</si>
  <si>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</si>
  <si>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</si>
  <si>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</si>
  <si>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</si>
  <si>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</si>
  <si>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</si>
  <si>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</si>
  <si>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</si>
  <si>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</si>
  <si>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</si>
  <si>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</si>
  <si>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</si>
  <si>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</si>
  <si>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</si>
  <si>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</si>
  <si>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</si>
  <si>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</si>
  <si>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</si>
  <si>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</si>
  <si>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</si>
  <si>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</si>
  <si>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</si>
  <si>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</si>
  <si>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</si>
  <si>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</si>
  <si>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</si>
  <si>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</si>
  <si>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</si>
  <si>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</si>
  <si>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</si>
  <si>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</si>
  <si>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</si>
  <si>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</si>
  <si>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</si>
  <si>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</si>
  <si>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</si>
  <si>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</si>
  <si>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</si>
  <si>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</si>
  <si>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</si>
  <si>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</si>
  <si>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</si>
  <si>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</si>
  <si>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</si>
  <si>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</si>
  <si>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</si>
  <si>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</si>
  <si>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</si>
  <si>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</si>
  <si>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</si>
  <si>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</si>
  <si>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</si>
  <si>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</si>
  <si>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</si>
  <si>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</si>
  <si>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</si>
  <si>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</si>
  <si>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</si>
  <si>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</si>
  <si>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</si>
  <si>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</si>
  <si>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</si>
  <si>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</si>
  <si>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</si>
  <si>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</si>
  <si>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</si>
  <si>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</si>
  <si>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</si>
  <si>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</si>
  <si>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</si>
  <si>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</si>
  <si>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</si>
  <si>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</si>
  <si>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</si>
  <si>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</si>
  <si>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</si>
  <si>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</si>
  <si>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</si>
  <si>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</si>
  <si>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</si>
  <si>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</si>
  <si>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</si>
  <si>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</si>
  <si>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</si>
  <si>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</si>
  <si>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</si>
  <si>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</si>
  <si>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</si>
  <si>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</si>
  <si>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</si>
  <si>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</si>
  <si>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</si>
  <si>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</si>
  <si>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</si>
  <si>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</si>
  <si>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</si>
  <si>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</si>
  <si>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</si>
  <si>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</si>
  <si>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</si>
  <si>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</si>
  <si>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</si>
  <si>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</si>
  <si>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</si>
  <si>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</si>
  <si>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</si>
  <si>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</si>
  <si>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</si>
  <si>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</si>
  <si>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</si>
  <si>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</si>
  <si>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</si>
  <si>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</si>
  <si>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</si>
  <si>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</si>
  <si>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</si>
  <si>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</si>
  <si>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</si>
  <si>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</si>
  <si>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</si>
  <si>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</si>
  <si>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</si>
  <si>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</si>
  <si>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</si>
  <si>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</si>
  <si>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</si>
  <si>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</si>
  <si>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</si>
  <si>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</si>
  <si>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</si>
  <si>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</si>
  <si>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</si>
  <si>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</si>
  <si>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</si>
  <si>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</si>
  <si>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</si>
  <si>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</si>
  <si>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</si>
  <si>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</si>
  <si>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</si>
  <si>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</si>
  <si>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</si>
  <si>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</si>
  <si>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</si>
  <si>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</si>
  <si>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</si>
  <si>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</si>
  <si>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</si>
  <si>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</si>
  <si>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</si>
  <si>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</si>
  <si>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</si>
  <si>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</si>
  <si>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</si>
  <si>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</si>
  <si>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</si>
  <si>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</si>
  <si>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</si>
  <si>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</si>
  <si>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</si>
  <si>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</si>
  <si>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</si>
  <si>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</si>
  <si>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</si>
  <si>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</si>
  <si>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</si>
  <si>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</si>
  <si>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</si>
  <si>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</si>
  <si>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</si>
  <si>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</si>
  <si>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</si>
  <si>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</si>
  <si>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</si>
  <si>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</si>
  <si>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</si>
  <si>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</si>
  <si>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</si>
  <si>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</si>
  <si>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</si>
  <si>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</si>
  <si>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</si>
  <si>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</si>
  <si>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</si>
  <si>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</si>
  <si>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</si>
  <si>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</si>
  <si>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</si>
  <si>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</si>
  <si>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</si>
  <si>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</si>
  <si>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</si>
  <si>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</si>
  <si>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</si>
  <si>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</si>
  <si>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</si>
  <si>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</si>
  <si>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</si>
  <si>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</si>
  <si>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</si>
  <si>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</si>
  <si>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</si>
  <si>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</si>
  <si>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</si>
  <si>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</si>
  <si>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</si>
  <si>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</si>
  <si>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</si>
  <si>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</si>
  <si>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</si>
  <si>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</si>
  <si>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</si>
  <si>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</si>
  <si>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</si>
  <si>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</si>
  <si>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</si>
  <si>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</si>
  <si>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</si>
  <si>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</si>
  <si>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</si>
  <si>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</si>
  <si>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</si>
  <si>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</si>
  <si>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</si>
  <si>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</si>
  <si>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</si>
  <si>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</si>
  <si>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</si>
  <si>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</si>
  <si>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</si>
  <si>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</si>
  <si>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</si>
  <si>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</si>
  <si>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</si>
  <si>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</si>
  <si>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</si>
  <si>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</si>
  <si>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</si>
  <si>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</si>
  <si>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</si>
  <si>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</si>
  <si>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</si>
  <si>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</si>
  <si>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</si>
  <si>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</si>
  <si>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</si>
  <si>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</si>
  <si>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</si>
  <si>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</si>
  <si>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</si>
  <si>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</si>
  <si>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</si>
  <si>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</si>
  <si>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</si>
  <si>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</si>
  <si>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</si>
  <si>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</si>
  <si>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</si>
  <si>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</si>
  <si>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</si>
  <si>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</si>
  <si>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</si>
  <si>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</si>
  <si>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</si>
  <si>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</si>
  <si>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</si>
  <si>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</si>
  <si>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</si>
  <si>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</si>
  <si>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</si>
  <si>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</si>
  <si>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</si>
  <si>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</si>
  <si>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</si>
  <si>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</si>
  <si>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</si>
  <si>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</si>
  <si>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</si>
  <si>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</si>
  <si>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</si>
  <si>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</si>
  <si>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</si>
  <si>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</si>
  <si>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</si>
  <si>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</si>
  <si>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</si>
  <si>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</si>
  <si>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</si>
  <si>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</si>
  <si>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</si>
  <si>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</si>
  <si>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</si>
  <si>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</si>
  <si>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</si>
  <si>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</si>
  <si>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</si>
  <si>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</si>
  <si>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</si>
  <si>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</si>
  <si>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</si>
  <si>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</si>
  <si>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</si>
  <si>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</si>
  <si>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</si>
  <si>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</si>
  <si>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</si>
  <si>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</si>
  <si>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</si>
  <si>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</si>
  <si>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</si>
  <si>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</si>
  <si>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</si>
  <si>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</si>
  <si>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</si>
  <si>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</si>
  <si>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</si>
  <si>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</si>
  <si>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</si>
  <si>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</si>
  <si>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</si>
  <si>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</si>
  <si>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</si>
  <si>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</si>
  <si>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</si>
  <si>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</si>
  <si>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</si>
  <si>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</si>
  <si>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</si>
  <si>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</si>
  <si>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</si>
  <si>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</si>
  <si>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</si>
  <si>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</si>
  <si>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</si>
  <si>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</si>
  <si>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</si>
  <si>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</si>
  <si>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</si>
  <si>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</si>
  <si>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</si>
  <si>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</si>
  <si>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</si>
  <si>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</si>
  <si>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</si>
  <si>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</si>
  <si>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</si>
  <si>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</si>
  <si>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</si>
  <si>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</si>
  <si>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</si>
  <si>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</si>
  <si>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</si>
  <si>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</si>
  <si>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</si>
  <si>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</si>
  <si>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</si>
  <si>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</si>
  <si>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</si>
  <si>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</si>
  <si>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</si>
  <si>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</si>
  <si>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</si>
  <si>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</si>
  <si>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</si>
  <si>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</si>
  <si>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</si>
  <si>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</si>
  <si>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</si>
  <si>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</si>
  <si>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</si>
  <si>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</si>
  <si>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</si>
  <si>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</si>
  <si>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</si>
  <si>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</si>
  <si>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</si>
  <si>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</si>
  <si>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</si>
  <si>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</si>
  <si>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</si>
  <si>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</si>
  <si>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</si>
  <si>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</si>
  <si>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</si>
  <si>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</si>
  <si>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</si>
  <si>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</si>
  <si>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</si>
  <si>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</si>
  <si>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</si>
  <si>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</si>
  <si>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</si>
  <si>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</si>
  <si>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</si>
  <si>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</si>
  <si>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</si>
  <si>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</si>
  <si>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</si>
  <si>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</si>
  <si>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</si>
  <si>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</si>
  <si>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</si>
  <si>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</si>
  <si>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</si>
  <si>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</si>
  <si>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</si>
  <si>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</si>
  <si>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</si>
  <si>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</si>
  <si>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</si>
  <si>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</si>
  <si>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</si>
  <si>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</si>
  <si>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</si>
  <si>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</si>
  <si>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</si>
  <si>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</si>
  <si>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</si>
  <si>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</si>
  <si>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</si>
  <si>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</si>
  <si>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</si>
  <si>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</si>
  <si>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</si>
  <si>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</si>
  <si>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</si>
  <si>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</si>
  <si>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</si>
  <si>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</si>
  <si>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</si>
  <si>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</si>
  <si>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</si>
  <si>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</si>
  <si>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</si>
  <si>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</si>
  <si>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</si>
  <si>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</si>
  <si>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</si>
  <si>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</si>
  <si>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</si>
  <si>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</si>
  <si>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</si>
  <si>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</si>
  <si>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</si>
  <si>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</si>
  <si>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</si>
  <si>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</si>
  <si>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</si>
  <si>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</si>
  <si>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</si>
  <si>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</si>
  <si>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</si>
  <si>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</si>
  <si>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</si>
  <si>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</si>
  <si>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</si>
  <si>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</si>
  <si>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</si>
  <si>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</si>
  <si>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</si>
  <si>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</si>
  <si>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</si>
  <si>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</si>
  <si>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</si>
  <si>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</si>
  <si>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</si>
  <si>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</si>
  <si>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</si>
  <si>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</si>
  <si>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</si>
  <si>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</si>
  <si>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</si>
  <si>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</si>
  <si>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</si>
  <si>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</si>
  <si>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</si>
  <si>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</si>
  <si>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</si>
  <si>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</si>
  <si>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</si>
  <si>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</si>
  <si>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</si>
  <si>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</si>
  <si>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</si>
  <si>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</si>
  <si>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</si>
  <si>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</si>
  <si>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</si>
  <si>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</si>
  <si>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</si>
  <si>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</si>
  <si>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</si>
  <si>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</si>
  <si>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</si>
  <si>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</si>
  <si>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</si>
  <si>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</si>
  <si>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</si>
  <si>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</si>
  <si>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</si>
  <si>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</si>
  <si>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</si>
  <si>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</si>
  <si>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</si>
  <si>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</si>
  <si>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</si>
  <si>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</si>
  <si>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</si>
  <si>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</si>
  <si>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</si>
  <si>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</si>
  <si>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</si>
  <si>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</si>
  <si>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</si>
  <si>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</si>
  <si>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</si>
  <si>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</si>
  <si>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</si>
  <si>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</si>
  <si>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</si>
  <si>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</si>
  <si>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</si>
  <si>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</si>
  <si>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</si>
  <si>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</si>
  <si>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</si>
  <si>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</si>
  <si>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</si>
  <si>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</si>
  <si>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</si>
  <si>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</si>
  <si>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</si>
  <si>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</si>
  <si>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</si>
  <si>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</si>
  <si>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</si>
  <si>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</si>
  <si>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</si>
  <si>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</si>
  <si>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</si>
  <si>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</si>
  <si>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</si>
  <si>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</si>
  <si>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</si>
  <si>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</si>
  <si>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</si>
  <si>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</si>
  <si>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</si>
  <si>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</si>
  <si>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</si>
  <si>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</si>
  <si>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</si>
  <si>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</si>
  <si>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</si>
  <si>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</si>
  <si>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</si>
  <si>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</si>
  <si>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</si>
  <si>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</si>
  <si>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</si>
  <si>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</si>
  <si>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</si>
  <si>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</si>
  <si>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</si>
  <si>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</si>
  <si>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</si>
  <si>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</si>
  <si>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</si>
  <si>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</si>
  <si>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</si>
  <si>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</si>
  <si>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</si>
  <si>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</si>
  <si>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</si>
  <si>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</si>
  <si>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</si>
  <si>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</si>
  <si>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</si>
  <si>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</si>
  <si>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</si>
  <si>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</si>
  <si>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</si>
  <si>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</si>
  <si>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</si>
  <si>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</si>
  <si>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</si>
  <si>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</si>
  <si>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</si>
  <si>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</si>
  <si>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</si>
  <si>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</si>
  <si>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</si>
  <si>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</si>
  <si>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</si>
  <si>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</si>
  <si>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</si>
  <si>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</si>
  <si>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</si>
  <si>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</si>
  <si>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</si>
  <si>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</si>
  <si>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</si>
  <si>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</si>
  <si>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</si>
  <si>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</si>
  <si>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</si>
  <si>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</si>
  <si>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</si>
  <si>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</si>
  <si>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</si>
  <si>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</si>
  <si>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</si>
  <si>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</si>
  <si>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</si>
  <si>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</si>
  <si>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</si>
  <si>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</si>
  <si>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</si>
  <si>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</si>
  <si>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</si>
  <si>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</si>
  <si>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</si>
  <si>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</si>
  <si>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</si>
  <si>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</si>
  <si>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</si>
  <si>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</si>
  <si>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</si>
  <si>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</si>
  <si>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</si>
  <si>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</si>
  <si>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</si>
  <si>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</si>
  <si>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</si>
  <si>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</si>
  <si>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</si>
  <si>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</si>
  <si>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</si>
  <si>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</si>
  <si>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</si>
  <si>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</si>
  <si>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</si>
  <si>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</si>
  <si>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</si>
  <si>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</si>
  <si>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</si>
  <si>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</si>
  <si>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</si>
  <si>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</si>
  <si>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</si>
  <si>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</si>
  <si>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</si>
  <si>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</si>
  <si>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</si>
  <si>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</si>
  <si>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</si>
  <si>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</si>
  <si>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</si>
  <si>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</si>
  <si>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</si>
  <si>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</si>
  <si>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</si>
  <si>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</si>
  <si>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</si>
  <si>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</si>
  <si>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</si>
  <si>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</si>
  <si>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</si>
  <si>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</si>
  <si>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</si>
  <si>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</si>
  <si>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</si>
  <si>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</si>
  <si>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</si>
  <si>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</si>
  <si>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</si>
  <si>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</si>
  <si>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</si>
  <si>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</si>
  <si>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</si>
  <si>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</si>
  <si>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</si>
  <si>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</si>
  <si>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</si>
  <si>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</si>
  <si>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</si>
  <si>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</si>
  <si>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</si>
  <si>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</si>
  <si>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</si>
  <si>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</si>
  <si>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</si>
  <si>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</si>
  <si>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</si>
  <si>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</si>
  <si>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</si>
  <si>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</si>
  <si>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</si>
  <si>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</si>
  <si>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</si>
  <si>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</si>
  <si>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</si>
  <si>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</si>
  <si>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</si>
  <si>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</si>
  <si>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</si>
  <si>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</si>
  <si>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</si>
  <si>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</si>
  <si>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</si>
  <si>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</si>
  <si>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</si>
  <si>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</si>
  <si>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</si>
  <si>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</si>
  <si>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</si>
  <si>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</si>
  <si>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</si>
  <si>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</si>
  <si>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</si>
  <si>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</si>
  <si>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</si>
  <si>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</si>
  <si>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</si>
  <si>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</si>
  <si>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</si>
  <si>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</si>
  <si>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</si>
  <si>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</si>
  <si>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</si>
  <si>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</si>
  <si>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</si>
  <si>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</si>
  <si>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</si>
  <si>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</si>
  <si>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</si>
  <si>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</si>
  <si>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</si>
  <si>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</si>
  <si>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</si>
  <si>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</si>
  <si>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</si>
  <si>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</si>
  <si>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</si>
  <si>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</si>
  <si>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</si>
  <si>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</si>
  <si>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</si>
  <si>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</si>
  <si>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</si>
  <si>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</si>
  <si>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</si>
  <si>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</si>
  <si>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</si>
  <si>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</si>
  <si>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</si>
  <si>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</si>
  <si>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</si>
  <si>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</si>
  <si>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</si>
  <si>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</si>
  <si>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</si>
  <si>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</si>
  <si>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</si>
  <si>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</si>
  <si>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</si>
  <si>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</si>
  <si>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</si>
  <si>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</si>
  <si>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</si>
  <si>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</si>
  <si>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</si>
  <si>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</si>
  <si>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</si>
  <si>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</si>
  <si>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</si>
  <si>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</si>
  <si>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</si>
  <si>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</si>
  <si>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</si>
  <si>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</si>
  <si>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</si>
  <si>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</si>
  <si>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</si>
  <si>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</si>
  <si>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</si>
  <si>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</si>
  <si>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</si>
  <si>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</si>
  <si>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</si>
  <si>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</si>
  <si>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</si>
  <si>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</si>
  <si>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</si>
  <si>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</si>
  <si>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</si>
  <si>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</si>
  <si>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</si>
  <si>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</si>
  <si>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</si>
  <si>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</si>
  <si>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</si>
  <si>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</si>
  <si>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</si>
  <si>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</si>
  <si>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</si>
  <si>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</si>
  <si>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</si>
  <si>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</si>
  <si>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</si>
  <si>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</si>
  <si>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</si>
  <si>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</si>
  <si>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</si>
  <si>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</si>
  <si>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</si>
  <si>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</si>
  <si>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</si>
  <si>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</si>
  <si>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</si>
  <si>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</si>
  <si>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</si>
  <si>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</si>
  <si>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</si>
  <si>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</si>
  <si>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</si>
  <si>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</si>
  <si>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</si>
  <si>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</si>
  <si>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</si>
  <si>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</si>
  <si>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</si>
  <si>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</si>
  <si>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</si>
  <si>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</si>
  <si>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</si>
  <si>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</si>
  <si>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</si>
  <si>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</si>
  <si>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</si>
  <si>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</si>
  <si>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</si>
  <si>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</si>
  <si>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</si>
  <si>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</si>
  <si>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</si>
  <si>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</si>
  <si>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</si>
  <si>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</si>
  <si>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</si>
  <si>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</si>
  <si>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</si>
  <si>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</si>
  <si>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</si>
  <si>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</si>
  <si>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</si>
  <si>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</si>
  <si>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</si>
  <si>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</si>
  <si>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</si>
  <si>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</si>
  <si>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</si>
  <si>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</si>
  <si>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</si>
  <si>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</si>
  <si>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</si>
  <si>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</si>
  <si>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</si>
  <si>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</si>
  <si>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</si>
  <si>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</si>
  <si>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</si>
  <si>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</si>
  <si>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</si>
  <si>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</si>
  <si>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</si>
  <si>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</si>
  <si>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</si>
  <si>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</si>
  <si>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</si>
  <si>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</si>
  <si>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</si>
  <si>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</si>
  <si>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</si>
  <si>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</si>
  <si>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</si>
  <si>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</si>
  <si>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</si>
  <si>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</si>
  <si>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</si>
  <si>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</si>
  <si>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</si>
  <si>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</si>
  <si>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</si>
  <si>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</si>
  <si>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</si>
  <si>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</si>
  <si>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</si>
  <si>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</si>
  <si>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</si>
  <si>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</si>
  <si>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</si>
  <si>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</si>
  <si>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</si>
  <si>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</si>
  <si>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</si>
  <si>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</si>
  <si>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</si>
  <si>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</si>
  <si>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</si>
  <si>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</si>
  <si>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</si>
  <si>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</si>
  <si>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</si>
  <si>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</si>
  <si>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</si>
  <si>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</si>
  <si>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</si>
  <si>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</si>
  <si>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</si>
  <si>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</si>
  <si>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</si>
  <si>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</si>
  <si>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</si>
  <si>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</si>
  <si>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</si>
  <si>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</si>
  <si>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</si>
  <si>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</si>
  <si>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</si>
  <si>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</si>
  <si>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</si>
  <si>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</si>
  <si>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</si>
  <si>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</si>
  <si>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</si>
  <si>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</si>
  <si>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</si>
  <si>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</si>
  <si>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</si>
  <si>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</si>
  <si>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</si>
  <si>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</si>
  <si>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</si>
  <si>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</si>
  <si>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</si>
  <si>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</si>
  <si>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</si>
  <si>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</si>
  <si>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</si>
  <si>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</si>
  <si>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</si>
  <si>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</si>
  <si>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</si>
  <si>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</si>
  <si>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</si>
  <si>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</si>
  <si>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</si>
  <si>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</si>
  <si>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</si>
  <si>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</si>
  <si>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</si>
  <si>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</si>
  <si>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</si>
  <si>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</si>
  <si>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</si>
  <si>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</si>
  <si>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</si>
  <si>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</si>
  <si>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</si>
  <si>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</si>
  <si>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</si>
  <si>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</si>
  <si>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</si>
  <si>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</si>
  <si>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</si>
  <si>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</si>
  <si>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</si>
  <si>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</si>
  <si>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</si>
  <si>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</si>
  <si>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</si>
  <si>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</si>
  <si>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</si>
  <si>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</si>
  <si>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</si>
  <si>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</si>
  <si>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</si>
  <si>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</si>
  <si>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</si>
  <si>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</si>
  <si>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</si>
  <si>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</si>
  <si>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</si>
  <si>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</si>
  <si>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</si>
  <si>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</si>
  <si>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</si>
  <si>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</si>
  <si>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</si>
  <si>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</si>
  <si>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</si>
  <si>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</si>
  <si>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</si>
  <si>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</si>
  <si>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</si>
  <si>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</si>
  <si>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</si>
  <si>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</si>
  <si>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</si>
  <si>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</si>
  <si>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</si>
  <si>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</si>
  <si>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</si>
  <si>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</si>
  <si>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</si>
  <si>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</si>
  <si>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</si>
  <si>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</si>
  <si>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</si>
  <si>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</si>
  <si>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</si>
  <si>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</si>
  <si>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</si>
  <si>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</si>
  <si>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</si>
  <si>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</si>
  <si>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</si>
  <si>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</si>
  <si>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</si>
  <si>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</si>
  <si>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</si>
  <si>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</si>
  <si>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</si>
  <si>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</si>
  <si>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</si>
  <si>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</si>
  <si>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</si>
  <si>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</si>
  <si>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</si>
  <si>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</si>
  <si>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</si>
  <si>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</si>
  <si>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</si>
  <si>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</si>
  <si>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</si>
  <si>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</si>
  <si>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</si>
  <si>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</si>
  <si>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</si>
  <si>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</si>
  <si>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</si>
  <si>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</si>
  <si>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</si>
  <si>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</si>
  <si>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</si>
  <si>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</si>
  <si>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</si>
  <si>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</si>
  <si>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</si>
  <si>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</si>
  <si>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</si>
  <si>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</si>
  <si>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</si>
  <si>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</si>
  <si>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</si>
  <si>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</si>
  <si>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</si>
  <si>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</si>
  <si>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</si>
  <si>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</si>
  <si>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</si>
  <si>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</si>
  <si>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</si>
  <si>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</si>
  <si>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</si>
  <si>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</si>
  <si>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</si>
  <si>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</si>
  <si>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</si>
  <si>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</si>
  <si>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</si>
  <si>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</si>
  <si>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</si>
  <si>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</si>
  <si>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</si>
  <si>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</si>
  <si>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</si>
  <si>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</si>
  <si>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</si>
  <si>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</si>
  <si>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</si>
  <si>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</si>
  <si>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</si>
  <si>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</si>
  <si>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</si>
  <si>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</si>
  <si>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</si>
  <si>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</si>
  <si>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</si>
  <si>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</si>
  <si>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</si>
  <si>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</si>
  <si>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</si>
  <si>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</si>
  <si>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</si>
  <si>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</si>
  <si>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</si>
  <si>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</si>
  <si>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</si>
  <si>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</si>
  <si>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</si>
  <si>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</si>
  <si>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</si>
  <si>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</si>
  <si>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</si>
  <si>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</si>
  <si>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</si>
  <si>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</si>
  <si>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</si>
  <si>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</si>
  <si>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</si>
  <si>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</si>
  <si>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</si>
  <si>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</si>
  <si>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</si>
  <si>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</si>
  <si>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</si>
  <si>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</si>
  <si>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</si>
  <si>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</si>
  <si>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</si>
  <si>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</si>
  <si>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</si>
  <si>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</si>
  <si>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</si>
  <si>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</si>
  <si>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</si>
  <si>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</si>
  <si>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</si>
  <si>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</si>
  <si>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</si>
  <si>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</si>
  <si>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</si>
  <si>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</si>
  <si>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</si>
  <si>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</si>
  <si>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</si>
  <si>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</si>
  <si>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</si>
  <si>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</si>
  <si>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</si>
  <si>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</si>
  <si>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</si>
  <si>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</si>
  <si>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</si>
  <si>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</si>
  <si>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</si>
  <si>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</si>
  <si>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</si>
  <si>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</si>
  <si>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</si>
  <si>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</si>
  <si>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</si>
  <si>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</si>
  <si>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</si>
  <si>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</si>
  <si>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</si>
  <si>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</si>
  <si>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</si>
  <si>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</si>
  <si>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</si>
  <si>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</si>
  <si>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</si>
  <si>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</si>
  <si>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</si>
  <si>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</si>
  <si>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</si>
  <si>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</si>
  <si>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</si>
  <si>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</si>
  <si>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</si>
  <si>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</si>
  <si>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</si>
  <si>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</si>
  <si>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</si>
  <si>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</si>
  <si>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</si>
  <si>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</si>
  <si>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</si>
  <si>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</si>
  <si>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</si>
  <si>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</si>
  <si>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</si>
  <si>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</si>
  <si>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</si>
  <si>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</si>
  <si>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</si>
  <si>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</si>
  <si>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</si>
  <si>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</si>
  <si>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</si>
  <si>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</si>
  <si>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</si>
  <si>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</si>
  <si>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</si>
  <si>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</si>
  <si>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</si>
  <si>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</si>
  <si>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</si>
  <si>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</si>
  <si>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</si>
  <si>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</si>
  <si>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</si>
  <si>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</si>
  <si>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</si>
  <si>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</si>
  <si>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</si>
  <si>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</si>
  <si>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</si>
  <si>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</si>
  <si>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</si>
  <si>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</si>
  <si>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</si>
  <si>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</si>
  <si>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</si>
  <si>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</si>
  <si>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</si>
  <si>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</si>
  <si>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</si>
  <si>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</si>
  <si>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</si>
  <si>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</si>
  <si>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</si>
  <si>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</si>
  <si>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</si>
  <si>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</si>
  <si>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</si>
  <si>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</si>
  <si>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</si>
  <si>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</si>
  <si>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</si>
  <si>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</si>
  <si>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</si>
  <si>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</si>
  <si>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</si>
  <si>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</si>
  <si>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</si>
  <si>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</si>
  <si>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</si>
  <si>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</si>
  <si>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</si>
  <si>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</si>
  <si>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</si>
  <si>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</si>
  <si>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</si>
  <si>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</si>
  <si>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</si>
  <si>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</si>
  <si>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</si>
  <si>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</si>
  <si>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</si>
  <si>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</si>
  <si>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</si>
  <si>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</si>
  <si>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</si>
  <si>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</si>
  <si>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</si>
  <si>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</si>
  <si>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</si>
  <si>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</si>
  <si>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</si>
  <si>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</si>
  <si>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</si>
  <si>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</si>
  <si>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</si>
  <si>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</si>
  <si>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</si>
  <si>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</si>
  <si>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</si>
  <si>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</si>
  <si>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</si>
  <si>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</si>
  <si>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</si>
  <si>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</si>
  <si>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</si>
  <si>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</si>
  <si>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</si>
  <si>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</si>
  <si>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</si>
  <si>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</si>
  <si>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</si>
  <si>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</si>
  <si>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</si>
  <si>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</si>
  <si>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</si>
  <si>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</si>
  <si>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</si>
  <si>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</si>
  <si>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</si>
  <si>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</si>
  <si>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</si>
  <si>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</si>
  <si>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</si>
  <si>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</si>
  <si>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</si>
  <si>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</si>
  <si>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</si>
  <si>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</si>
  <si>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</si>
  <si>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</si>
  <si>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</si>
  <si>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</si>
  <si>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</si>
  <si>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</si>
  <si>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</si>
  <si>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</si>
  <si>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</si>
  <si>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</si>
  <si>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</si>
  <si>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</si>
  <si>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</si>
  <si>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</si>
  <si>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</si>
  <si>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</si>
  <si>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</si>
  <si>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</si>
  <si>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</si>
  <si>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</si>
  <si>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</si>
  <si>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</si>
  <si>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</si>
  <si>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</si>
  <si>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</si>
  <si>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</si>
  <si>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</si>
  <si>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</si>
  <si>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</si>
  <si>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</si>
  <si>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</si>
  <si>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</si>
  <si>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</si>
  <si>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</si>
  <si>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</si>
  <si>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</si>
  <si>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</si>
  <si>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</si>
  <si>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</si>
  <si>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</si>
  <si>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</si>
  <si>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</si>
  <si>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</si>
  <si>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</si>
  <si>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</si>
  <si>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</si>
  <si>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</si>
  <si>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</si>
  <si>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</si>
  <si>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</si>
  <si>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</si>
  <si>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</si>
  <si>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</si>
  <si>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</si>
  <si>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</si>
  <si>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</si>
  <si>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</si>
  <si>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</si>
  <si>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</si>
  <si>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</si>
  <si>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</si>
  <si>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</si>
  <si>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</si>
  <si>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</si>
  <si>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</si>
  <si>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</si>
  <si>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</si>
  <si>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</si>
  <si>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</si>
  <si>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</si>
  <si>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</si>
  <si>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</si>
  <si>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</si>
  <si>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</si>
  <si>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</si>
  <si>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</si>
  <si>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</si>
  <si>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</si>
  <si>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</si>
  <si>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</si>
  <si>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</si>
  <si>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</si>
  <si>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</si>
  <si>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</si>
  <si>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</si>
  <si>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</si>
  <si>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</si>
  <si>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</si>
  <si>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</si>
  <si>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</si>
  <si>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</si>
  <si>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</si>
  <si>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</si>
  <si>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</si>
  <si>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</si>
  <si>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</si>
  <si>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</si>
  <si>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</si>
  <si>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</si>
  <si>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</si>
  <si>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</si>
  <si>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</si>
  <si>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</si>
  <si>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</si>
  <si>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</si>
  <si>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</si>
  <si>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</si>
  <si>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</si>
  <si>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</si>
  <si>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</si>
  <si>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</si>
  <si>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</si>
  <si>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</si>
  <si>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</si>
  <si>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</si>
  <si>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</si>
  <si>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</si>
  <si>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</si>
  <si>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</si>
  <si>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</si>
  <si>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</si>
  <si>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</si>
  <si>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</si>
  <si>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</si>
  <si>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</si>
  <si>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</si>
  <si>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</si>
  <si>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</si>
  <si>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</si>
  <si>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</si>
  <si>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</si>
  <si>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</si>
  <si>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</si>
  <si>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</si>
  <si>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</si>
  <si>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</si>
  <si>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</si>
  <si>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</si>
  <si>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</si>
  <si>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</si>
  <si>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</si>
  <si>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</si>
  <si>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</si>
  <si>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</si>
  <si>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</si>
  <si>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</si>
  <si>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</si>
  <si>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</si>
  <si>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</si>
  <si>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</si>
  <si>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</si>
  <si>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</si>
  <si>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</si>
  <si>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</si>
  <si>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</si>
  <si>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</si>
  <si>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</si>
  <si>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</si>
  <si>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</si>
  <si>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</si>
  <si>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</si>
  <si>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</si>
  <si>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</si>
  <si>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</si>
  <si>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</si>
  <si>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</si>
  <si>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</si>
  <si>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</si>
  <si>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</si>
  <si>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</si>
  <si>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</si>
  <si>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</si>
  <si>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</si>
  <si>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</si>
  <si>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</si>
  <si>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</si>
  <si>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</si>
  <si>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</si>
  <si>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</si>
  <si>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</si>
  <si>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</si>
  <si>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</si>
  <si>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</si>
  <si>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</si>
  <si>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</si>
  <si>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</si>
  <si>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</si>
  <si>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</si>
  <si>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</si>
  <si>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</si>
  <si>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</si>
  <si>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</si>
  <si>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</si>
  <si>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</si>
  <si>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</si>
  <si>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</si>
  <si>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</si>
  <si>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</si>
  <si>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</si>
  <si>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</si>
  <si>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</si>
  <si>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</si>
  <si>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</si>
  <si>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</si>
  <si>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</si>
  <si>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</si>
  <si>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</si>
  <si>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</si>
  <si>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</si>
  <si>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</si>
  <si>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</si>
  <si>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</si>
  <si>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</si>
  <si>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</si>
  <si>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</si>
  <si>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</si>
  <si>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</si>
  <si>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</si>
  <si>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</si>
  <si>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</si>
  <si>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</si>
  <si>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</si>
  <si>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</si>
  <si>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</si>
  <si>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</si>
  <si>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</si>
  <si>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</si>
  <si>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</si>
  <si>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</si>
  <si>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</si>
  <si>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</si>
  <si>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</si>
  <si>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</si>
  <si>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</si>
  <si>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</si>
  <si>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</si>
  <si>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</si>
  <si>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</si>
  <si>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</si>
  <si>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</si>
  <si>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</si>
  <si>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</si>
  <si>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</si>
  <si>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</si>
  <si>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</si>
  <si>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</si>
  <si>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</si>
  <si>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</si>
  <si>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</si>
  <si>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</si>
  <si>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</si>
  <si>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</si>
  <si>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</si>
  <si>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</si>
  <si>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</si>
  <si>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</si>
  <si>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</si>
  <si>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</si>
  <si>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</si>
  <si>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</si>
  <si>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</si>
  <si>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</si>
  <si>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</si>
  <si>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</si>
  <si>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</si>
  <si>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</si>
  <si>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</si>
  <si>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</si>
  <si>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</si>
  <si>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</si>
  <si>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</si>
  <si>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</si>
  <si>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</si>
  <si>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</si>
  <si>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</si>
  <si>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</si>
  <si>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</si>
  <si>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</si>
  <si>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</si>
  <si>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</si>
  <si>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</si>
  <si>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</si>
  <si>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</si>
  <si>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</si>
  <si>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</si>
  <si>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</si>
  <si>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</si>
  <si>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</si>
  <si>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</si>
  <si>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</si>
  <si>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</si>
  <si>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</si>
  <si>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</si>
  <si>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</si>
  <si>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</si>
  <si>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</si>
  <si>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</si>
  <si>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</si>
  <si>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</si>
  <si>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</si>
  <si>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</si>
  <si>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</si>
  <si>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</si>
  <si>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</si>
  <si>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</si>
  <si>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</si>
  <si>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</si>
  <si>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</si>
  <si>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</si>
  <si>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</si>
  <si>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</si>
  <si>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</si>
  <si>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</si>
  <si>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</si>
  <si>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</si>
  <si>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</si>
  <si>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</si>
  <si>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</si>
  <si>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</si>
  <si>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</si>
  <si>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</si>
  <si>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</si>
  <si>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</si>
  <si>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</si>
  <si>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</si>
  <si>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</si>
  <si>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</si>
  <si>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</si>
  <si>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</si>
  <si>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</si>
  <si>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</si>
  <si>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</si>
  <si>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</si>
  <si>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</si>
  <si>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</si>
  <si>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</si>
  <si>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</si>
  <si>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</si>
  <si>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</si>
  <si>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</si>
  <si>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</si>
  <si>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</si>
  <si>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</si>
  <si>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</si>
  <si>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</si>
  <si>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</si>
  <si>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</si>
  <si>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</si>
  <si>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</si>
  <si>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</si>
  <si>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</si>
  <si>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</si>
  <si>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</si>
  <si>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</si>
  <si>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</si>
  <si>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</si>
  <si>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</si>
  <si>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</si>
  <si>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</si>
  <si>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</si>
  <si>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</si>
  <si>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</si>
  <si>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</si>
  <si>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</si>
  <si>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</si>
  <si>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</si>
  <si>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</si>
  <si>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</si>
  <si>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</si>
  <si>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</si>
  <si>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</si>
  <si>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</si>
  <si>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</si>
  <si>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</si>
  <si>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</si>
  <si>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</si>
  <si>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</si>
  <si>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</si>
  <si>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</si>
  <si>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</si>
  <si>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</si>
  <si>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</si>
  <si>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</si>
  <si>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</si>
  <si>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</si>
  <si>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</si>
  <si>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</si>
  <si>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</si>
  <si>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</si>
  <si>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</si>
  <si>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</si>
  <si>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</si>
  <si>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</si>
  <si>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</si>
  <si>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</si>
  <si>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</si>
  <si>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</si>
  <si>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</si>
  <si>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</si>
  <si>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</si>
  <si>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</si>
  <si>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</si>
  <si>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</si>
  <si>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</si>
  <si>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</si>
  <si>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</si>
  <si>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</si>
  <si>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</si>
  <si>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</si>
  <si>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</si>
  <si>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</si>
  <si>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</si>
  <si>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</si>
  <si>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</si>
  <si>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</si>
  <si>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</si>
  <si>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</si>
  <si>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</si>
  <si>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</si>
  <si>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</si>
  <si>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</si>
  <si>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</si>
  <si>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</si>
  <si>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</si>
  <si>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</si>
  <si>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</si>
  <si>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</si>
  <si>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</si>
  <si>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</si>
  <si>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</si>
  <si>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</si>
  <si>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</si>
  <si>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</si>
  <si>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</si>
  <si>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</si>
  <si>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</si>
  <si>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</si>
  <si>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</si>
  <si>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</si>
  <si>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</si>
  <si>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</si>
  <si>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</si>
  <si>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</si>
  <si>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</si>
  <si>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</si>
  <si>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</si>
  <si>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</si>
  <si>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</si>
  <si>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</si>
  <si>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</si>
  <si>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</si>
  <si>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</si>
  <si>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</si>
  <si>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</si>
  <si>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</si>
  <si>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</si>
  <si>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</si>
  <si>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</si>
  <si>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</si>
  <si>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</si>
  <si>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</si>
  <si>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</si>
  <si>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</si>
  <si>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</si>
  <si>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</si>
  <si>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</si>
  <si>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</si>
  <si>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</si>
  <si>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</si>
  <si>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</si>
  <si>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</si>
  <si>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</si>
  <si>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</si>
  <si>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</si>
  <si>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</si>
  <si>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</si>
  <si>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</si>
  <si>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</si>
  <si>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</si>
  <si>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</si>
  <si>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</si>
  <si>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</si>
  <si>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</si>
  <si>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</si>
  <si>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</si>
  <si>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</si>
  <si>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</si>
  <si>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</si>
  <si>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</si>
  <si>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</si>
  <si>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</si>
  <si>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</si>
  <si>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</si>
  <si>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</si>
  <si>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</si>
  <si>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</si>
  <si>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</si>
  <si>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</si>
  <si>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</si>
  <si>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</si>
  <si>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</si>
  <si>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</si>
  <si>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</si>
  <si>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</si>
  <si>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</si>
  <si>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</si>
  <si>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</si>
  <si>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</si>
  <si>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</si>
  <si>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</si>
  <si>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</si>
  <si>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</si>
  <si>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</si>
  <si>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</si>
  <si>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</si>
  <si>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</si>
  <si>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</si>
  <si>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</si>
  <si>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</si>
  <si>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</si>
  <si>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</si>
  <si>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</si>
  <si>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</si>
  <si>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</si>
  <si>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</si>
  <si>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</si>
  <si>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</si>
  <si>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</si>
  <si>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</si>
  <si>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</si>
  <si>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</si>
  <si>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</si>
  <si>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</si>
  <si>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</si>
  <si>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</si>
  <si>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</si>
  <si>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</si>
  <si>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</si>
  <si>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</si>
  <si>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</si>
  <si>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</si>
  <si>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</si>
  <si>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</si>
  <si>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</si>
  <si>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</si>
  <si>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</si>
  <si>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</si>
  <si>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</si>
  <si>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</si>
  <si>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</si>
  <si>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</si>
  <si>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</si>
  <si>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</si>
  <si>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</si>
  <si>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</si>
  <si>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</si>
  <si>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</si>
  <si>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</si>
  <si>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</si>
  <si>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</si>
  <si>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</si>
  <si>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</si>
  <si>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</si>
  <si>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</si>
  <si>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</si>
  <si>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</si>
  <si>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</si>
  <si>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</si>
  <si>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</si>
  <si>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</si>
  <si>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</si>
  <si>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</si>
  <si>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</si>
  <si>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</si>
  <si>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</si>
  <si>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</si>
  <si>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</si>
  <si>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</si>
  <si>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</si>
  <si>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</si>
  <si>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</si>
  <si>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</si>
  <si>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</si>
  <si>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</si>
  <si>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</si>
  <si>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</si>
  <si>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</si>
  <si>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</si>
  <si>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</si>
  <si>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</si>
  <si>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</si>
  <si>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</si>
  <si>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</si>
  <si>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</si>
  <si>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</si>
  <si>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</si>
  <si>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</si>
  <si>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</si>
  <si>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</si>
  <si>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</si>
  <si>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</si>
  <si>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</si>
  <si>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</si>
  <si>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</si>
  <si>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</si>
  <si>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</si>
  <si>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</si>
  <si>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</si>
  <si>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</si>
  <si>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</si>
  <si>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</si>
  <si>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</si>
  <si>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</si>
  <si>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</si>
  <si>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</si>
  <si>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</si>
  <si>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</si>
  <si>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</si>
  <si>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</si>
  <si>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</si>
  <si>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</si>
  <si>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</si>
  <si>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</si>
  <si>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</si>
  <si>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</si>
  <si>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</si>
  <si>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</si>
  <si>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</si>
  <si>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</si>
  <si>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</si>
  <si>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</si>
  <si>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</si>
  <si>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</si>
  <si>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</si>
  <si>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</si>
  <si>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</si>
  <si>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</si>
  <si>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</si>
  <si>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</si>
  <si>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</si>
  <si>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</si>
  <si>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</si>
  <si>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</si>
  <si>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</si>
  <si>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</si>
  <si>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</si>
  <si>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</si>
  <si>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</si>
  <si>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</si>
  <si>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</si>
  <si>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</si>
  <si>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</si>
  <si>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</si>
  <si>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</si>
  <si>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</si>
  <si>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</si>
  <si>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</si>
  <si>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</si>
  <si>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</si>
  <si>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</si>
  <si>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</si>
  <si>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</si>
  <si>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</si>
  <si>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</si>
  <si>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</si>
  <si>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</si>
  <si>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</si>
  <si>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</si>
  <si>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</si>
  <si>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</si>
  <si>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</si>
  <si>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</si>
  <si>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</si>
  <si>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</si>
  <si>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</si>
  <si>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</si>
  <si>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</si>
  <si>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</si>
  <si>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</si>
  <si>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</si>
  <si>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</si>
  <si>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</si>
  <si>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</si>
  <si>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</si>
  <si>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</si>
  <si>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</si>
  <si>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</si>
  <si>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</si>
  <si>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</si>
  <si>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</si>
  <si>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</si>
  <si>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</si>
  <si>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</si>
  <si>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</si>
  <si>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</si>
  <si>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</si>
  <si>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</si>
  <si>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</si>
  <si>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</si>
  <si>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</si>
  <si>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</si>
  <si>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</si>
  <si>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</si>
  <si>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</si>
  <si>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</si>
  <si>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</si>
  <si>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</si>
  <si>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</si>
  <si>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</si>
  <si>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</si>
  <si>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</si>
  <si>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</si>
  <si>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</si>
  <si>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</si>
  <si>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</si>
  <si>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</si>
  <si>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</si>
  <si>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</si>
  <si>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</si>
  <si>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</si>
  <si>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</si>
  <si>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</si>
  <si>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</si>
  <si>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</si>
  <si>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</si>
  <si>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</si>
  <si>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</si>
  <si>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</si>
  <si>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</si>
  <si>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</si>
  <si>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</si>
  <si>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</si>
  <si>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</si>
  <si>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</si>
  <si>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</si>
  <si>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</si>
  <si>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</si>
  <si>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</si>
  <si>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</si>
  <si>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</si>
  <si>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</si>
  <si>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</si>
  <si>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</si>
  <si>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</si>
  <si>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</si>
  <si>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</si>
  <si>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</si>
  <si>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</si>
  <si>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</si>
  <si>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</si>
  <si>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</si>
  <si>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</si>
  <si>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</si>
  <si>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</si>
  <si>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</si>
  <si>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</si>
  <si>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</si>
  <si>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</si>
  <si>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</si>
  <si>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</si>
  <si>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</si>
  <si>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</si>
  <si>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</si>
  <si>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</si>
  <si>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</si>
  <si>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</si>
  <si>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</si>
  <si>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</si>
  <si>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</si>
  <si>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</si>
  <si>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</si>
  <si>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</si>
  <si>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</si>
  <si>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</si>
  <si>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</si>
  <si>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</si>
  <si>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</si>
  <si>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</si>
  <si>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</si>
  <si>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</si>
  <si>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</si>
  <si>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</si>
  <si>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</si>
  <si>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</si>
  <si>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</si>
  <si>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</si>
  <si>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</si>
  <si>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</si>
  <si>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</si>
  <si>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</si>
  <si>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</si>
  <si>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</si>
  <si>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</si>
  <si>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</si>
  <si>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</si>
  <si>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</si>
  <si>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</si>
  <si>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</si>
  <si>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</si>
  <si>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</si>
  <si>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</si>
  <si>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</si>
  <si>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</si>
  <si>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</si>
  <si>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</si>
  <si>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</si>
  <si>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</si>
  <si>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</si>
  <si>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</si>
  <si>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</si>
  <si>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</si>
  <si>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</si>
  <si>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</si>
  <si>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</si>
  <si>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</si>
  <si>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</si>
  <si>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</si>
  <si>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</si>
  <si>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</si>
  <si>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</si>
  <si>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</si>
  <si>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</si>
  <si>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</si>
  <si>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</si>
  <si>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</si>
  <si>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</si>
  <si>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</si>
  <si>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</si>
  <si>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</si>
  <si>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</si>
  <si>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</si>
  <si>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</si>
  <si>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</si>
  <si>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</si>
  <si>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</si>
  <si>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</si>
  <si>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</si>
  <si>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</si>
  <si>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</si>
  <si>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</si>
  <si>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</si>
  <si>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</si>
  <si>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</si>
  <si>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</si>
  <si>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</si>
  <si>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</si>
  <si>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</si>
  <si>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</si>
  <si>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</si>
  <si>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</si>
  <si>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</si>
  <si>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</si>
  <si>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</si>
  <si>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</si>
  <si>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</si>
  <si>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</si>
  <si>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</si>
  <si>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</si>
  <si>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</si>
  <si>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</si>
  <si>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</si>
  <si>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</si>
  <si>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</si>
  <si>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</si>
  <si>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</si>
  <si>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</si>
  <si>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</si>
  <si>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</si>
  <si>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</si>
  <si>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</si>
  <si>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</si>
  <si>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</si>
  <si>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</si>
  <si>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</si>
  <si>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</si>
  <si>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</si>
  <si>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</si>
  <si>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</si>
  <si>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</si>
  <si>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</si>
  <si>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</si>
  <si>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</si>
  <si>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</si>
  <si>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</si>
  <si>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</si>
  <si>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</si>
  <si>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</si>
  <si>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</si>
  <si>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</si>
  <si>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</si>
  <si>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</si>
  <si>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</si>
  <si>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</si>
  <si>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</si>
  <si>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</si>
  <si>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</si>
  <si>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</si>
  <si>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</si>
  <si>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</si>
  <si>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</si>
  <si>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</si>
  <si>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</si>
  <si>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</si>
  <si>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</si>
  <si>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</si>
  <si>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</si>
  <si>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</si>
  <si>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</si>
  <si>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</si>
  <si>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</si>
  <si>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</si>
  <si>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</si>
  <si>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</si>
  <si>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</si>
  <si>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</si>
  <si>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</si>
  <si>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</si>
  <si>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</si>
  <si>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</si>
  <si>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</si>
  <si>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</si>
  <si>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</si>
  <si>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</si>
  <si>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</si>
  <si>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</si>
  <si>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</si>
  <si>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</si>
  <si>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</si>
  <si>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</si>
  <si>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</si>
  <si>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</si>
  <si>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</si>
  <si>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</si>
  <si>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</si>
  <si>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</si>
  <si>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</si>
  <si>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</si>
  <si>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</si>
  <si>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</si>
  <si>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</si>
  <si>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</si>
  <si>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</si>
  <si>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</si>
  <si>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</si>
  <si>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</si>
  <si>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</si>
  <si>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</si>
  <si>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</si>
  <si>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</si>
  <si>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</si>
  <si>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</si>
  <si>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</si>
  <si>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</si>
  <si>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</si>
  <si>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</si>
  <si>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</si>
  <si>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</si>
  <si>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</si>
  <si>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</si>
  <si>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</si>
  <si>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</si>
  <si>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</si>
  <si>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</si>
  <si>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</si>
  <si>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</si>
  <si>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</si>
  <si>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</si>
  <si>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</si>
  <si>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</si>
  <si>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</si>
  <si>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</si>
  <si>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</si>
  <si>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</si>
  <si>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</si>
  <si>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</si>
  <si>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</si>
  <si>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</si>
  <si>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</si>
  <si>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</si>
  <si>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</si>
  <si>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</si>
  <si>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</si>
  <si>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</si>
  <si>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</si>
  <si>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</si>
  <si>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</si>
  <si>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</si>
  <si>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</si>
  <si>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</si>
  <si>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</si>
  <si>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</si>
  <si>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</si>
  <si>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</si>
  <si>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</si>
  <si>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</si>
  <si>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</si>
  <si>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</si>
  <si>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</si>
  <si>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</si>
  <si>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</si>
  <si>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</si>
  <si>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</si>
  <si>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</si>
  <si>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</si>
  <si>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</si>
  <si>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</si>
  <si>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</si>
  <si>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</si>
  <si>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</si>
  <si>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</si>
  <si>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</si>
  <si>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</si>
  <si>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</si>
  <si>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</si>
  <si>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</si>
  <si>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</si>
  <si>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</si>
  <si>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</si>
  <si>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</si>
  <si>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</si>
  <si>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</si>
  <si>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</si>
  <si>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</si>
  <si>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</si>
  <si>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</si>
  <si>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</si>
  <si>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</si>
  <si>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</si>
  <si>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</si>
  <si>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</si>
  <si>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</si>
  <si>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</si>
  <si>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</si>
  <si>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</si>
  <si>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</si>
  <si>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</si>
  <si>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</si>
  <si>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</si>
  <si>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</si>
  <si>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</si>
  <si>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</si>
  <si>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</si>
  <si>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</si>
  <si>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</si>
  <si>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</si>
  <si>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</si>
  <si>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</si>
  <si>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</si>
  <si>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</si>
  <si>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</si>
  <si>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</si>
  <si>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</si>
  <si>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</si>
  <si>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</si>
  <si>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</si>
  <si>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</si>
  <si>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</si>
  <si>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</si>
  <si>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</si>
  <si>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</si>
  <si>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</si>
  <si>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</si>
  <si>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</si>
  <si>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</si>
  <si>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</si>
  <si>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</si>
  <si>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</si>
  <si>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</si>
  <si>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</si>
  <si>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</si>
  <si>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</si>
  <si>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</si>
  <si>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</si>
  <si>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</si>
  <si>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</si>
  <si>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</si>
  <si>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</si>
  <si>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</si>
  <si>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</si>
  <si>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</si>
  <si>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</si>
  <si>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</si>
  <si>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</si>
  <si>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</si>
  <si>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</si>
  <si>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</si>
  <si>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</si>
  <si>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</si>
  <si>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</si>
  <si>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</si>
  <si>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</si>
  <si>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</si>
  <si>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</si>
  <si>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</si>
  <si>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</si>
  <si>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</si>
  <si>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</si>
  <si>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</si>
  <si>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</si>
  <si>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</si>
  <si>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</si>
  <si>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</si>
  <si>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</si>
  <si>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</si>
  <si>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</si>
  <si>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</si>
  <si>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</si>
  <si>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</si>
  <si>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</si>
  <si>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</si>
  <si>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</si>
  <si>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</si>
  <si>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</si>
  <si>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</si>
  <si>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</si>
  <si>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</si>
  <si>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</si>
  <si>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</si>
  <si>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</si>
  <si>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</si>
  <si>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</si>
  <si>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</si>
  <si>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</si>
  <si>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</si>
  <si>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</si>
  <si>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</si>
  <si>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</si>
  <si>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</si>
  <si>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</si>
  <si>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</si>
  <si>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</si>
  <si>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</si>
  <si>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</si>
  <si>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</si>
  <si>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</si>
  <si>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</si>
  <si>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</si>
  <si>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</si>
  <si>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</si>
  <si>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</si>
  <si>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</si>
  <si>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</si>
  <si>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</si>
  <si>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</si>
  <si>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</si>
  <si>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</si>
  <si>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</si>
  <si>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</si>
  <si>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</si>
  <si>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</si>
  <si>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</si>
  <si>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</si>
  <si>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</si>
  <si>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</si>
  <si>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</si>
  <si>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</si>
  <si>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</si>
  <si>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</si>
  <si>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</si>
  <si>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</si>
  <si>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</si>
  <si>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</si>
  <si>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</si>
  <si>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</si>
  <si>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</si>
  <si>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</si>
  <si>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</si>
  <si>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</si>
  <si>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</si>
  <si>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</si>
  <si>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</si>
  <si>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</si>
  <si>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</si>
  <si>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</si>
  <si>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</si>
  <si>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</si>
  <si>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</si>
  <si>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</si>
  <si>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</si>
  <si>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</si>
  <si>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</si>
  <si>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</si>
  <si>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</si>
  <si>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</si>
  <si>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</si>
  <si>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</si>
  <si>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</si>
  <si>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</si>
  <si>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</si>
  <si>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</si>
  <si>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</si>
  <si>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</si>
  <si>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</si>
  <si>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</si>
  <si>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</si>
  <si>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</si>
  <si>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</si>
  <si>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</si>
  <si>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</si>
  <si>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</si>
  <si>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</si>
  <si>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</si>
  <si>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</si>
  <si>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</si>
  <si>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</si>
  <si>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</si>
  <si>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</si>
  <si>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</si>
  <si>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</si>
  <si>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</si>
  <si>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</si>
  <si>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</si>
  <si>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</si>
  <si>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</si>
  <si>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</si>
  <si>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</si>
  <si>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</si>
  <si>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</si>
  <si>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</si>
  <si>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</si>
  <si>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</si>
  <si>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</si>
  <si>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</si>
  <si>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</si>
  <si>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</si>
  <si>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</si>
  <si>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</si>
  <si>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</si>
  <si>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</si>
  <si>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</si>
  <si>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</si>
  <si>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</si>
  <si>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</si>
  <si>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</si>
  <si>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</si>
  <si>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</si>
  <si>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</si>
  <si>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</si>
  <si>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</si>
  <si>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</si>
  <si>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</si>
  <si>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</si>
  <si>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</si>
  <si>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</si>
  <si>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</si>
  <si>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</si>
  <si>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</si>
  <si>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</si>
  <si>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</si>
  <si>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</si>
  <si>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</si>
  <si>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</si>
  <si>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</si>
  <si>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</si>
  <si>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</si>
  <si>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</si>
  <si>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</si>
  <si>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</si>
  <si>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</si>
  <si>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</si>
  <si>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</si>
  <si>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</si>
  <si>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</si>
  <si>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</si>
  <si>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</si>
  <si>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</si>
  <si>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</si>
  <si>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</si>
  <si>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</si>
  <si>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</si>
  <si>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</si>
  <si>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</si>
  <si>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</si>
  <si>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</si>
  <si>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</si>
  <si>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</si>
  <si>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</si>
  <si>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</si>
  <si>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</si>
  <si>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</si>
  <si>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</si>
  <si>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</si>
  <si>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</si>
  <si>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</si>
  <si>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</si>
  <si>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</si>
  <si>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</si>
  <si>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</si>
  <si>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</si>
  <si>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</si>
  <si>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</si>
  <si>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</si>
  <si>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</si>
  <si>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</si>
  <si>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</si>
  <si>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</si>
  <si>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</si>
  <si>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</si>
  <si>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</si>
  <si>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</si>
  <si>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</si>
  <si>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</si>
  <si>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</si>
  <si>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</si>
  <si>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</si>
  <si>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</si>
  <si>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</si>
  <si>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</si>
  <si>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</si>
  <si>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</si>
  <si>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</si>
  <si>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</si>
  <si>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</si>
  <si>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</si>
  <si>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</si>
  <si>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</si>
  <si>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</si>
  <si>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</si>
  <si>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</si>
  <si>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</si>
  <si>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</si>
  <si>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</si>
  <si>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</si>
  <si>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</si>
  <si>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</si>
  <si>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</si>
  <si>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</si>
  <si>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</si>
  <si>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</si>
  <si>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</si>
  <si>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</si>
  <si>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</si>
  <si>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</si>
  <si>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</si>
  <si>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</si>
  <si>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</si>
  <si>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</si>
  <si>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</si>
  <si>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</si>
  <si>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</si>
  <si>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</si>
  <si>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</si>
  <si>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</si>
  <si>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</si>
  <si>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</si>
  <si>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</si>
  <si>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</si>
  <si>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</si>
  <si>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</si>
  <si>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</si>
  <si>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</si>
  <si>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</si>
  <si>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</si>
  <si>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</si>
  <si>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</si>
  <si>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</si>
  <si>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</si>
  <si>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</si>
  <si>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</si>
  <si>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</si>
  <si>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</si>
  <si>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</si>
  <si>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</si>
  <si>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</si>
  <si>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</si>
  <si>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</si>
  <si>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</si>
  <si>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</si>
  <si>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</si>
  <si>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</si>
  <si>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</si>
  <si>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</si>
  <si>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</si>
  <si>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</si>
  <si>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</si>
  <si>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</si>
  <si>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</si>
  <si>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</si>
  <si>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</si>
  <si>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</si>
  <si>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</si>
  <si>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</si>
  <si>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</si>
  <si>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</si>
  <si>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</si>
  <si>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</si>
  <si>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</si>
  <si>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</si>
  <si>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</si>
  <si>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</si>
  <si>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</si>
  <si>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</si>
  <si>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</si>
  <si>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</si>
  <si>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</si>
  <si>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</si>
  <si>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</si>
  <si>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</si>
  <si>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</si>
  <si>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</si>
  <si>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</si>
  <si>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</si>
  <si>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</si>
  <si>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</si>
  <si>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</si>
  <si>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</si>
  <si>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</si>
  <si>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</si>
  <si>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</si>
  <si>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</si>
  <si>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</si>
  <si>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</si>
  <si>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</si>
  <si>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</si>
  <si>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</si>
  <si>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</si>
  <si>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</si>
  <si>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</si>
  <si>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</si>
  <si>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</si>
  <si>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</si>
  <si>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</si>
  <si>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</si>
  <si>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</si>
  <si>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</si>
  <si>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</si>
  <si>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</si>
  <si>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</si>
  <si>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</si>
  <si>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</si>
  <si>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</si>
  <si>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</si>
  <si>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</si>
  <si>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</si>
  <si>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</si>
  <si>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</si>
  <si>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</si>
  <si>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</si>
  <si>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</si>
  <si>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</si>
  <si>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</si>
  <si>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</si>
  <si>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</si>
  <si>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</si>
  <si>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</si>
  <si>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</si>
  <si>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</si>
  <si>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</si>
  <si>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</si>
  <si>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</si>
  <si>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</si>
  <si>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</si>
  <si>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</si>
  <si>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</si>
  <si>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</si>
  <si>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</si>
  <si>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</si>
  <si>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</si>
  <si>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</si>
  <si>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</si>
  <si>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</si>
  <si>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</si>
  <si>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</si>
  <si>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</si>
  <si>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</si>
  <si>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</si>
  <si>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</si>
  <si>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</si>
  <si>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</si>
  <si>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</si>
  <si>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</si>
  <si>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</si>
  <si>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</si>
  <si>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</si>
  <si>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</si>
  <si>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</si>
  <si>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</si>
  <si>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</si>
  <si>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</si>
  <si>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</si>
  <si>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</si>
  <si>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</si>
  <si>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</si>
  <si>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</si>
  <si>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</si>
  <si>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</si>
  <si>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</si>
  <si>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</si>
  <si>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</si>
  <si>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</si>
  <si>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</si>
  <si>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</si>
  <si>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</si>
  <si>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</si>
  <si>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</si>
  <si>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</si>
  <si>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</si>
  <si>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</si>
  <si>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</si>
  <si>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</si>
  <si>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</si>
  <si>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</si>
  <si>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</si>
  <si>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</si>
  <si>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</si>
  <si>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</si>
  <si>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</si>
  <si>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</si>
  <si>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</si>
  <si>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</si>
  <si>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</si>
  <si>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</si>
  <si>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</si>
  <si>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</si>
  <si>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</si>
  <si>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</si>
  <si>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</si>
  <si>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</si>
  <si>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</si>
  <si>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</si>
  <si>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</si>
  <si>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</si>
  <si>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</si>
  <si>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</si>
  <si>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</si>
  <si>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</si>
  <si>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</si>
  <si>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</si>
  <si>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</si>
  <si>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</si>
  <si>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</si>
  <si>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</si>
  <si>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</si>
  <si>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</si>
  <si>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</si>
  <si>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</si>
  <si>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</si>
  <si>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</si>
  <si>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</si>
  <si>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</si>
  <si>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</si>
  <si>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</si>
  <si>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</si>
  <si>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</si>
  <si>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</si>
  <si>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</si>
  <si>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</si>
  <si>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</si>
  <si>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</si>
  <si>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</si>
  <si>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</si>
  <si>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</si>
  <si>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</si>
  <si>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</si>
  <si>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</si>
  <si>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</si>
  <si>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</si>
  <si>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</si>
  <si>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</si>
  <si>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</si>
  <si>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</si>
  <si>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</si>
  <si>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</si>
  <si>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</si>
  <si>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</si>
  <si>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</si>
  <si>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</si>
  <si>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</si>
  <si>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</si>
  <si>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</si>
  <si>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</si>
  <si>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</si>
  <si>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</si>
  <si>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</si>
  <si>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</si>
  <si>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</si>
  <si>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</si>
  <si>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</si>
  <si>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</si>
  <si>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</si>
  <si>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</si>
  <si>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</si>
  <si>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</si>
  <si>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</si>
  <si>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</si>
  <si>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</si>
  <si>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</si>
  <si>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</si>
  <si>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</si>
  <si>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</si>
  <si>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</si>
  <si>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</si>
  <si>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</si>
  <si>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</si>
  <si>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</si>
  <si>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</si>
  <si>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</si>
  <si>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</si>
  <si>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</si>
  <si>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</si>
  <si>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</si>
  <si>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</si>
  <si>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</si>
  <si>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</si>
  <si>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</si>
  <si>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</si>
  <si>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</si>
  <si>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</si>
  <si>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</si>
  <si>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</si>
  <si>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</si>
  <si>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</si>
  <si>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</si>
  <si>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</si>
  <si>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</si>
  <si>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</si>
  <si>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</si>
  <si>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</si>
  <si>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</si>
  <si>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</si>
  <si>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</si>
  <si>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</si>
  <si>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</si>
  <si>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</si>
  <si>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</si>
  <si>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</si>
  <si>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</si>
  <si>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</si>
  <si>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</si>
  <si>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</si>
  <si>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</si>
  <si>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</si>
  <si>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</si>
  <si>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</si>
  <si>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</si>
  <si>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</si>
  <si>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</si>
  <si>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</si>
  <si>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</si>
  <si>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</si>
  <si>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</si>
  <si>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</si>
  <si>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</si>
  <si>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</si>
  <si>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</si>
  <si>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</si>
  <si>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</si>
  <si>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</si>
  <si>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</si>
  <si>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</si>
  <si>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</si>
  <si>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</si>
  <si>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</si>
  <si>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</si>
  <si>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</si>
  <si>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</si>
  <si>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</si>
  <si>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</si>
  <si>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</si>
  <si>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</si>
  <si>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</si>
  <si>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</si>
  <si>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</si>
  <si>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</si>
  <si>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</si>
  <si>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</si>
  <si>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</si>
  <si>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</si>
  <si>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</si>
  <si>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</si>
  <si>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</si>
  <si>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</si>
  <si>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</si>
  <si>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</si>
  <si>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</si>
  <si>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</si>
  <si>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</si>
  <si>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</si>
  <si>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</si>
  <si>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</si>
  <si>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</si>
  <si>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</si>
  <si>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</si>
  <si>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</si>
  <si>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</si>
  <si>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</si>
  <si>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</si>
  <si>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</si>
  <si>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</si>
  <si>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</si>
  <si>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</si>
  <si>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</si>
  <si>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</si>
  <si>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</si>
  <si>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</si>
  <si>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</si>
  <si>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</si>
  <si>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</si>
  <si>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</si>
  <si>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</si>
  <si>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</si>
  <si>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</si>
  <si>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</si>
  <si>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</si>
  <si>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</si>
  <si>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</si>
  <si>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</si>
  <si>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</si>
  <si>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</si>
  <si>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</si>
  <si>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</si>
  <si>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</si>
  <si>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</si>
  <si>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</si>
  <si>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</si>
  <si>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</si>
  <si>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</si>
  <si>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</si>
  <si>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</si>
  <si>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</si>
  <si>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</si>
  <si>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</si>
  <si>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</si>
  <si>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</si>
  <si>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</si>
  <si>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</si>
  <si>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</si>
  <si>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</si>
  <si>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</si>
  <si>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</si>
  <si>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</si>
  <si>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</si>
  <si>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</si>
  <si>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</si>
  <si>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</si>
  <si>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</si>
  <si>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</si>
  <si>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</si>
  <si>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</si>
  <si>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</si>
  <si>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</si>
  <si>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</si>
  <si>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</si>
  <si>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</si>
  <si>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</si>
  <si>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</si>
  <si>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</si>
  <si>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</si>
  <si>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</si>
  <si>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</si>
  <si>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</si>
  <si>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</si>
  <si>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</si>
  <si>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</si>
  <si>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</si>
  <si>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</si>
  <si>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</si>
  <si>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</si>
  <si>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</si>
  <si>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</si>
  <si>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</si>
  <si>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</si>
  <si>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</si>
  <si>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</si>
  <si>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</si>
  <si>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</si>
  <si>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</si>
  <si>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</si>
  <si>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</si>
  <si>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</si>
  <si>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</si>
  <si>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</si>
  <si>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</si>
  <si>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</si>
  <si>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</si>
  <si>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</si>
  <si>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</si>
  <si>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</si>
  <si>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</si>
  <si>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</si>
  <si>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</si>
  <si>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</si>
  <si>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</si>
  <si>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</si>
  <si>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</si>
  <si>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</si>
  <si>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</si>
  <si>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</si>
  <si>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</si>
  <si>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</si>
  <si>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</si>
  <si>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</si>
  <si>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</si>
  <si>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</si>
  <si>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</si>
  <si>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</si>
  <si>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</si>
  <si>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</si>
  <si>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</si>
  <si>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</si>
  <si>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</si>
  <si>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</si>
  <si>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</si>
  <si>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</si>
  <si>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</si>
  <si>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</si>
  <si>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</si>
  <si>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</si>
  <si>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</si>
  <si>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</si>
  <si>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</si>
  <si>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</si>
  <si>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</si>
  <si>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</si>
  <si>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</si>
  <si>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</si>
  <si>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</si>
  <si>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</si>
  <si>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</si>
  <si>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</si>
  <si>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</si>
  <si>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</si>
  <si>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</si>
  <si>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</si>
  <si>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</si>
  <si>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</si>
  <si>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</si>
  <si>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</si>
  <si>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</si>
  <si>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</si>
  <si>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</si>
  <si>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</si>
  <si>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</si>
  <si>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</si>
  <si>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</si>
  <si>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</si>
  <si>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</si>
  <si>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</si>
  <si>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</si>
  <si>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</si>
  <si>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</si>
  <si>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</si>
  <si>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</si>
  <si>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</si>
  <si>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</si>
  <si>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</si>
  <si>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</si>
  <si>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</si>
  <si>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</si>
  <si>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</si>
  <si>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</si>
  <si>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</si>
  <si>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</si>
  <si>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</si>
  <si>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</si>
  <si>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</si>
  <si>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</si>
  <si>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</si>
  <si>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</si>
  <si>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</si>
  <si>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</si>
  <si>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</si>
  <si>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</si>
  <si>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</si>
  <si>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</si>
  <si>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</si>
  <si>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</si>
  <si>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</si>
  <si>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</si>
  <si>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</si>
  <si>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</si>
  <si>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</si>
  <si>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</si>
  <si>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</si>
  <si>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</si>
  <si>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</si>
  <si>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</si>
  <si>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</si>
  <si>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</si>
  <si>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</si>
  <si>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</si>
  <si>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</si>
  <si>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</si>
  <si>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</si>
  <si>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</si>
  <si>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</si>
  <si>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</si>
  <si>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</si>
  <si>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</si>
  <si>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</si>
  <si>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</si>
  <si>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</si>
  <si>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</si>
  <si>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</si>
  <si>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</si>
  <si>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</si>
  <si>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</si>
  <si>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</si>
  <si>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</si>
  <si>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</si>
  <si>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</si>
  <si>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</si>
  <si>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</si>
  <si>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</si>
  <si>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</si>
  <si>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</si>
  <si>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</si>
  <si>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</si>
  <si>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</si>
  <si>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</si>
  <si>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</si>
  <si>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</si>
  <si>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</si>
  <si>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</si>
  <si>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</si>
  <si>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</si>
  <si>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</si>
  <si>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</si>
  <si>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</si>
  <si>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</si>
  <si>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</si>
  <si>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</si>
  <si>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</si>
  <si>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</si>
  <si>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</si>
  <si>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</si>
  <si>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</si>
  <si>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</si>
  <si>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</si>
  <si>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</si>
  <si>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</si>
  <si>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</si>
  <si>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</si>
  <si>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</si>
  <si>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</si>
  <si>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</si>
  <si>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</si>
  <si>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</si>
  <si>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</si>
  <si>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</si>
  <si>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</si>
  <si>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</si>
  <si>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</si>
  <si>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</si>
  <si>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</si>
  <si>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</si>
  <si>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</si>
  <si>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</si>
  <si>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</si>
  <si>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</si>
  <si>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</si>
  <si>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</si>
  <si>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</si>
  <si>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</si>
  <si>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</si>
  <si>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</si>
  <si>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</si>
  <si>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</si>
  <si>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</si>
  <si>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</si>
  <si>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</si>
  <si>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</si>
  <si>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</si>
  <si>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</si>
  <si>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</si>
  <si>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</si>
  <si>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</si>
  <si>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</si>
  <si>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</si>
  <si>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</si>
  <si>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</si>
  <si>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</si>
  <si>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</si>
  <si>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</si>
  <si>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</si>
  <si>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</si>
  <si>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</si>
  <si>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</si>
  <si>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</si>
  <si>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</si>
  <si>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</si>
  <si>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</si>
  <si>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</si>
  <si>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</si>
  <si>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</si>
  <si>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</si>
  <si>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</si>
  <si>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</si>
  <si>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</si>
  <si>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</si>
  <si>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</si>
  <si>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</si>
  <si>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</si>
  <si>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</si>
  <si>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</si>
  <si>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</si>
  <si>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</si>
  <si>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</si>
  <si>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</si>
  <si>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</si>
  <si>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</si>
  <si>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</si>
  <si>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</si>
  <si>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</si>
  <si>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</si>
  <si>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</si>
  <si>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</si>
  <si>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</si>
  <si>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</si>
  <si>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</si>
  <si>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</si>
  <si>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</si>
  <si>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</si>
  <si>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</si>
  <si>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</si>
  <si>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</si>
  <si>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</si>
  <si>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</si>
  <si>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</si>
  <si>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</si>
  <si>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</si>
  <si>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</si>
  <si>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</si>
  <si>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</si>
  <si>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</si>
  <si>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</si>
  <si>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</si>
  <si>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</si>
  <si>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</si>
  <si>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</si>
  <si>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</si>
  <si>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</si>
  <si>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</si>
  <si>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</si>
  <si>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</si>
  <si>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</si>
  <si>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</si>
  <si>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</si>
  <si>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</si>
  <si>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</si>
  <si>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</si>
  <si>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</si>
  <si>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</si>
  <si>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</si>
  <si>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</si>
  <si>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</si>
  <si>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</si>
  <si>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</si>
  <si>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</si>
  <si>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</si>
  <si>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</si>
  <si>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</si>
  <si>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</si>
  <si>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</si>
  <si>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</si>
  <si>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</si>
  <si>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</si>
  <si>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</si>
  <si>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</si>
  <si>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</si>
  <si>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</si>
  <si>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</si>
  <si>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</si>
  <si>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</si>
  <si>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</si>
  <si>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</si>
  <si>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</si>
  <si>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</si>
  <si>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</si>
  <si>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</si>
  <si>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</si>
  <si>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</si>
  <si>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</si>
  <si>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</si>
  <si>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</si>
  <si>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</si>
  <si>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</si>
  <si>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</si>
  <si>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</si>
  <si>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</si>
  <si>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</si>
  <si>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</si>
  <si>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</si>
  <si>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</si>
  <si>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</si>
  <si>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</si>
  <si>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</si>
  <si>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</si>
  <si>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</si>
  <si>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</si>
  <si>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</si>
  <si>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</si>
  <si>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</si>
  <si>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</si>
  <si>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</si>
  <si>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</si>
  <si>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</si>
  <si>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</si>
  <si>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</si>
  <si>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</si>
  <si>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</si>
  <si>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</si>
  <si>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</si>
  <si>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</si>
  <si>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</si>
  <si>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</si>
  <si>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</si>
  <si>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</si>
  <si>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</si>
  <si>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</si>
  <si>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</si>
  <si>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</si>
  <si>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</si>
  <si>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</si>
  <si>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</si>
  <si>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</si>
  <si>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</si>
  <si>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</si>
  <si>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</si>
  <si>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</si>
  <si>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</si>
  <si>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</si>
  <si>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</si>
  <si>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</si>
  <si>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</si>
  <si>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</si>
  <si>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</si>
  <si>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</si>
  <si>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</si>
  <si>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</si>
  <si>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</si>
  <si>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</si>
  <si>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</si>
  <si>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</si>
  <si>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</si>
  <si>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</si>
  <si>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</si>
  <si>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</si>
  <si>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</si>
  <si>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</si>
  <si>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</si>
  <si>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</si>
  <si>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</si>
  <si>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</si>
  <si>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</si>
  <si>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</si>
  <si>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</si>
  <si>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</si>
  <si>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</si>
  <si>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</si>
  <si>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</si>
  <si>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</si>
  <si>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</si>
  <si>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</si>
  <si>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</si>
  <si>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</si>
  <si>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</si>
  <si>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</si>
  <si>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</si>
  <si>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</si>
  <si>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</si>
  <si>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</si>
  <si>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</si>
  <si>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</si>
  <si>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</si>
  <si>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</si>
  <si>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</si>
  <si>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</si>
  <si>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</si>
  <si>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</si>
  <si>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</si>
  <si>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</si>
  <si>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</si>
  <si>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</si>
  <si>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</si>
  <si>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</si>
  <si>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</si>
  <si>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</si>
  <si>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</si>
  <si>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</si>
  <si>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</si>
  <si>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</si>
  <si>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</si>
  <si>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</si>
  <si>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</si>
  <si>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</si>
  <si>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</si>
  <si>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</si>
  <si>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</si>
  <si>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</si>
  <si>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</si>
  <si>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</si>
  <si>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</si>
  <si>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</si>
  <si>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</si>
  <si>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</si>
  <si>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</si>
  <si>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</si>
  <si>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</si>
  <si>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</si>
  <si>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</si>
  <si>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</si>
  <si>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</si>
  <si>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</si>
  <si>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</si>
  <si>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</si>
  <si>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</si>
  <si>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</si>
  <si>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</si>
  <si>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</si>
  <si>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</si>
  <si>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</si>
  <si>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</si>
  <si>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</si>
  <si>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</si>
  <si>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</si>
  <si>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</si>
  <si>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</si>
  <si>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</si>
  <si>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</si>
  <si>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</si>
  <si>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</si>
  <si>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</si>
  <si>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</si>
  <si>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</si>
  <si>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</si>
  <si>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</si>
  <si>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</si>
  <si>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</si>
  <si>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</si>
  <si>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</si>
  <si>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</si>
  <si>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</si>
  <si>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</si>
  <si>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</si>
  <si>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</si>
  <si>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</si>
  <si>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</si>
  <si>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</si>
  <si>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</si>
  <si>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</si>
  <si>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</si>
  <si>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</si>
  <si>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</si>
  <si>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</si>
  <si>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</si>
  <si>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</si>
  <si>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</si>
  <si>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</si>
  <si>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</si>
  <si>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</si>
  <si>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</si>
  <si>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</si>
  <si>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</si>
  <si>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</si>
  <si>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</si>
  <si>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</si>
  <si>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</si>
  <si>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</si>
  <si>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</si>
  <si>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</si>
  <si>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</si>
  <si>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</si>
  <si>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</si>
  <si>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</si>
  <si>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</si>
  <si>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</si>
  <si>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</si>
  <si>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</si>
  <si>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</si>
  <si>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</si>
  <si>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</si>
  <si>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</si>
  <si>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</si>
  <si>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</si>
  <si>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</si>
  <si>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</si>
  <si>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</si>
  <si>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</si>
  <si>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</si>
  <si>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</si>
  <si>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</si>
  <si>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</si>
  <si>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</si>
  <si>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</si>
  <si>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</si>
  <si>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</si>
  <si>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</si>
  <si>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</si>
  <si>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</si>
  <si>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</si>
  <si>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</si>
  <si>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</si>
  <si>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</si>
  <si>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</si>
  <si>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</si>
  <si>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</si>
  <si>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</si>
  <si>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</si>
  <si>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</si>
  <si>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</si>
  <si>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</si>
  <si>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</si>
  <si>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</si>
  <si>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</si>
  <si>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</si>
  <si>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</si>
  <si>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</si>
  <si>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</si>
  <si>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</si>
  <si>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</si>
  <si>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</si>
  <si>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</si>
  <si>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</si>
  <si>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</si>
  <si>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</si>
  <si>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</si>
  <si>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</si>
  <si>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</si>
  <si>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</si>
  <si>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</si>
  <si>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</si>
  <si>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</si>
  <si>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</si>
  <si>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</si>
  <si>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</si>
  <si>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</si>
  <si>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</si>
  <si>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</si>
  <si>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</si>
  <si>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</si>
  <si>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</si>
  <si>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</si>
  <si>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</si>
  <si>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</si>
  <si>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</si>
  <si>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</si>
  <si>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</si>
  <si>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</si>
  <si>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</si>
  <si>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</si>
  <si>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</si>
  <si>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</si>
  <si>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</si>
  <si>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</si>
  <si>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</si>
  <si>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</si>
  <si>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</si>
  <si>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</si>
  <si>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</si>
  <si>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</si>
  <si>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</si>
  <si>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</si>
  <si>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</si>
  <si>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</si>
  <si>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</si>
  <si>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</si>
  <si>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</si>
  <si>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</si>
  <si>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</si>
  <si>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</si>
  <si>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</si>
  <si>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</si>
  <si>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</si>
  <si>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</si>
  <si>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</si>
  <si>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</si>
  <si>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</si>
  <si>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</si>
  <si>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</si>
  <si>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</si>
  <si>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</si>
  <si>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</si>
  <si>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</si>
  <si>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</si>
  <si>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</si>
  <si>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</si>
  <si>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</si>
  <si>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</si>
  <si>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</si>
  <si>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</si>
  <si>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</si>
  <si>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</si>
  <si>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</si>
  <si>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</si>
  <si>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</si>
  <si>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</si>
  <si>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</si>
  <si>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</si>
  <si>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</si>
  <si>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</si>
  <si>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</si>
  <si>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</si>
  <si>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</si>
  <si>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</si>
  <si>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</si>
  <si>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</si>
  <si>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</si>
  <si>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</si>
  <si>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</si>
  <si>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</si>
  <si>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</si>
  <si>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</si>
  <si>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</si>
  <si>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</si>
  <si>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</si>
  <si>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</si>
  <si>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</si>
  <si>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</si>
  <si>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</si>
  <si>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</si>
  <si>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</si>
  <si>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</si>
  <si>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</si>
  <si>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</si>
  <si>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</si>
  <si>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</si>
  <si>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</si>
  <si>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</si>
  <si>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</si>
  <si>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</si>
  <si>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</si>
  <si>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</si>
  <si>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</si>
  <si>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</si>
  <si>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</si>
  <si>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</si>
  <si>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</si>
  <si>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</si>
  <si>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</si>
  <si>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</si>
  <si>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</si>
  <si>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</si>
  <si>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</si>
  <si>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</si>
  <si>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</si>
  <si>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</si>
  <si>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</si>
  <si>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</si>
  <si>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</si>
  <si>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</si>
  <si>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</si>
  <si>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</si>
  <si>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</si>
  <si>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</si>
  <si>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</si>
  <si>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</si>
  <si>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</si>
  <si>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</si>
  <si>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</si>
  <si>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</si>
  <si>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</si>
  <si>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</si>
  <si>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</si>
  <si>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</si>
  <si>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</si>
  <si>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</si>
  <si>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</si>
  <si>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</si>
  <si>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</si>
  <si>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</si>
  <si>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</si>
  <si>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</si>
  <si>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</si>
  <si>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</si>
  <si>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</si>
  <si>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</si>
  <si>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</si>
  <si>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</si>
  <si>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</si>
  <si>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</si>
  <si>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</si>
  <si>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</si>
  <si>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</si>
  <si>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</si>
  <si>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</si>
  <si>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</si>
  <si>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</si>
  <si>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</si>
  <si>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</si>
  <si>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</si>
  <si>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</si>
  <si>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</si>
  <si>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</si>
  <si>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</si>
  <si>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</si>
  <si>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</si>
  <si>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</si>
  <si>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</si>
  <si>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</si>
  <si>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</si>
  <si>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</si>
  <si>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</si>
  <si>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</si>
  <si>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</si>
  <si>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</si>
  <si>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</si>
  <si>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</si>
  <si>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</si>
  <si>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</si>
  <si>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</si>
  <si>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</si>
  <si>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</si>
  <si>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</si>
  <si>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</si>
  <si>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</si>
  <si>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</si>
  <si>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</si>
  <si>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</si>
  <si>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</si>
  <si>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</si>
  <si>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</si>
  <si>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</si>
  <si>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</si>
  <si>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</si>
  <si>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</si>
  <si>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</si>
  <si>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</si>
  <si>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</si>
  <si>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</si>
  <si>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</si>
  <si>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</si>
  <si>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</si>
  <si>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</si>
  <si>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</si>
  <si>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</si>
  <si>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</si>
  <si>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</si>
  <si>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</si>
  <si>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</si>
  <si>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</si>
  <si>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</si>
  <si>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</si>
  <si>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</si>
  <si>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</si>
  <si>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</si>
  <si>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</si>
  <si>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</si>
  <si>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</si>
  <si>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</si>
  <si>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</si>
  <si>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</si>
  <si>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</si>
  <si>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</si>
  <si>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</si>
  <si>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</si>
  <si>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</si>
  <si>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</si>
  <si>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</si>
  <si>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</si>
  <si>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</si>
  <si>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</si>
  <si>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</si>
  <si>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</si>
  <si>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</si>
  <si>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</si>
  <si>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</si>
  <si>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</si>
  <si>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</si>
  <si>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</si>
  <si>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</si>
  <si>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</si>
  <si>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</si>
  <si>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</si>
  <si>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</si>
  <si>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</si>
  <si>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</si>
  <si>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</si>
  <si>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</si>
  <si>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</si>
  <si>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</si>
  <si>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</si>
  <si>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</si>
  <si>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</si>
  <si>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</si>
  <si>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</si>
  <si>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</si>
  <si>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</si>
  <si>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</si>
  <si>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</si>
  <si>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</si>
  <si>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</si>
  <si>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</si>
  <si>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</si>
  <si>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</si>
  <si>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</si>
  <si>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</si>
  <si>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</si>
  <si>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</si>
  <si>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</si>
  <si>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</si>
  <si>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</si>
  <si>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</si>
  <si>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</si>
  <si>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</si>
  <si>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</si>
  <si>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</si>
  <si>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</si>
  <si>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</si>
  <si>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</si>
  <si>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</si>
  <si>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</si>
  <si>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</si>
  <si>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</si>
  <si>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</si>
  <si>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</si>
  <si>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</si>
  <si>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</si>
  <si>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</si>
  <si>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</si>
  <si>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</si>
  <si>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</si>
  <si>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</si>
  <si>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</si>
  <si>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</si>
  <si>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</si>
  <si>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</si>
  <si>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</si>
  <si>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</si>
  <si>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</si>
  <si>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</si>
  <si>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</si>
  <si>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</si>
  <si>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</si>
  <si>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</si>
  <si>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</si>
  <si>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</si>
  <si>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</si>
  <si>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</si>
  <si>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</si>
  <si>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</si>
  <si>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</si>
  <si>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</si>
  <si>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</si>
  <si>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</si>
  <si>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</si>
  <si>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</si>
  <si>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</si>
  <si>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</si>
  <si>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</si>
  <si>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</si>
  <si>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</si>
  <si>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</si>
  <si>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</si>
  <si>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</si>
  <si>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</si>
  <si>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</si>
  <si>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</si>
  <si>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</si>
  <si>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</si>
  <si>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</si>
  <si>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</si>
  <si>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</si>
  <si>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</si>
  <si>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</si>
  <si>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</si>
  <si>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</si>
  <si>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</si>
  <si>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</si>
  <si>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</si>
  <si>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</si>
  <si>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</si>
  <si>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</si>
  <si>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</si>
  <si>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</si>
  <si>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</si>
  <si>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</si>
  <si>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</si>
  <si>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</si>
  <si>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</si>
  <si>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</si>
  <si>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</si>
  <si>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</si>
  <si>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</si>
  <si>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</si>
  <si>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</si>
  <si>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</si>
  <si>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</si>
  <si>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</si>
  <si>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</si>
  <si>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</si>
  <si>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</si>
  <si>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</si>
  <si>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</si>
  <si>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</si>
  <si>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</si>
  <si>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</si>
  <si>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</si>
  <si>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</si>
  <si>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</si>
  <si>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</si>
  <si>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</si>
  <si>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</si>
  <si>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</si>
  <si>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</si>
  <si>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</si>
  <si>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</si>
  <si>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</si>
  <si>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</si>
  <si>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</si>
  <si>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</si>
  <si>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</si>
  <si>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</si>
  <si>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</si>
  <si>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</si>
  <si>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</si>
  <si>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</si>
  <si>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</si>
  <si>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</si>
  <si>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</si>
  <si>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</si>
  <si>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</si>
  <si>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</si>
  <si>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</si>
  <si>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</si>
  <si>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</si>
  <si>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</si>
  <si>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</si>
  <si>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</si>
  <si>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</si>
  <si>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</si>
  <si>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</si>
  <si>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</si>
  <si>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</si>
  <si>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</si>
  <si>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</si>
  <si>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</si>
  <si>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</si>
  <si>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</si>
  <si>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</si>
  <si>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</si>
  <si>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</si>
  <si>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</si>
  <si>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</si>
  <si>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</si>
  <si>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</si>
  <si>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</si>
  <si>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</si>
  <si>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</si>
  <si>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</si>
  <si>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</si>
  <si>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</si>
  <si>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</si>
  <si>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</si>
  <si>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</si>
  <si>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</si>
  <si>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</si>
  <si>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</si>
  <si>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</si>
  <si>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</si>
  <si>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</si>
  <si>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</si>
  <si>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</si>
  <si>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</si>
  <si>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</si>
  <si>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</si>
  <si>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</si>
  <si>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</si>
  <si>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</si>
  <si>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</si>
  <si>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</si>
  <si>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</si>
  <si>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</si>
  <si>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</si>
  <si>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</si>
  <si>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</si>
  <si>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</si>
  <si>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</si>
  <si>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</si>
  <si>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</si>
  <si>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</si>
  <si>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</si>
  <si>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</si>
  <si>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</si>
  <si>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</si>
  <si>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</si>
  <si>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</si>
  <si>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</si>
  <si>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</si>
  <si>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</si>
  <si>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</si>
  <si>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</si>
  <si>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</si>
  <si>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</si>
  <si>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</si>
  <si>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</si>
  <si>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</si>
  <si>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</si>
  <si>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</si>
  <si>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</si>
  <si>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</si>
  <si>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</si>
  <si>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</si>
  <si>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</si>
  <si>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</si>
  <si>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</si>
  <si>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</si>
  <si>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</si>
  <si>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</si>
  <si>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</si>
  <si>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</si>
  <si>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</si>
  <si>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</si>
  <si>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</si>
  <si>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</si>
  <si>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</si>
  <si>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</si>
  <si>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</si>
  <si>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</si>
  <si>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</si>
  <si>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</si>
  <si>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</si>
  <si>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</si>
  <si>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</si>
  <si>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</si>
  <si>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</si>
  <si>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</si>
  <si>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</si>
  <si>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</si>
  <si>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</si>
  <si>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</si>
  <si>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</si>
  <si>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</si>
  <si>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</si>
  <si>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</si>
  <si>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</si>
  <si>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</si>
  <si>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</si>
  <si>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</si>
  <si>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</si>
  <si>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</si>
  <si>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</si>
  <si>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</si>
  <si>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</si>
  <si>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</si>
  <si>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</si>
  <si>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</si>
  <si>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</si>
  <si>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</si>
  <si>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</si>
  <si>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</si>
  <si>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</si>
  <si>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</si>
  <si>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</si>
  <si>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</si>
  <si>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</si>
  <si>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</si>
  <si>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</si>
  <si>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</si>
  <si>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</si>
  <si>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</si>
  <si>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</si>
  <si>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</si>
  <si>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</si>
  <si>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</si>
  <si>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</si>
  <si>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</si>
  <si>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</si>
  <si>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</si>
  <si>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</si>
  <si>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</si>
  <si>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</si>
  <si>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</si>
  <si>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</si>
  <si>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</si>
  <si>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</si>
  <si>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</si>
  <si>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</si>
  <si>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</si>
  <si>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</si>
  <si>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</si>
  <si>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</si>
  <si>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</si>
  <si>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</si>
  <si>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</si>
  <si>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</si>
  <si>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</si>
  <si>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</si>
  <si>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</si>
  <si>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</si>
  <si>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</si>
  <si>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</si>
  <si>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</si>
  <si>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</si>
  <si>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</si>
  <si>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</si>
  <si>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</si>
  <si>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</si>
  <si>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</si>
  <si>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</si>
  <si>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</si>
  <si>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</si>
  <si>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</si>
  <si>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</si>
  <si>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</si>
  <si>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</si>
  <si>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</si>
  <si>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</si>
  <si>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</si>
  <si>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</si>
  <si>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</si>
  <si>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</si>
  <si>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</si>
  <si>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</si>
  <si>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</si>
  <si>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</si>
  <si>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</si>
  <si>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</si>
  <si>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</si>
  <si>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</si>
  <si>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</si>
  <si>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</si>
  <si>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</si>
  <si>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</si>
  <si>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</si>
  <si>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</si>
  <si>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</si>
  <si>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</si>
  <si>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</si>
  <si>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</si>
  <si>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</si>
  <si>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</si>
  <si>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</si>
  <si>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</si>
  <si>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</si>
  <si>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</si>
  <si>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</si>
  <si>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</si>
  <si>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</si>
  <si>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</si>
  <si>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</si>
  <si>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</si>
  <si>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</si>
  <si>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</si>
  <si>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</si>
  <si>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</si>
  <si>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</si>
  <si>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</si>
  <si>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</si>
  <si>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</si>
  <si>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</si>
  <si>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</si>
  <si>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</si>
  <si>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</si>
  <si>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</si>
  <si>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</si>
  <si>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</si>
  <si>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</si>
  <si>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</si>
  <si>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</si>
  <si>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</si>
  <si>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</si>
  <si>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</si>
  <si>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</si>
  <si>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</si>
  <si>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</si>
  <si>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</si>
  <si>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</si>
  <si>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</si>
  <si>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</si>
  <si>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</si>
  <si>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</si>
  <si>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</si>
  <si>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</si>
  <si>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</si>
  <si>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</si>
  <si>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</si>
  <si>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</si>
  <si>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</si>
  <si>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</si>
  <si>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</si>
  <si>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</si>
  <si>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</si>
  <si>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</si>
  <si>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</si>
  <si>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</si>
  <si>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</si>
  <si>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</si>
  <si>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</si>
  <si>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</si>
  <si>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</si>
  <si>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</si>
  <si>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</si>
  <si>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</si>
  <si>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</si>
  <si>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</si>
  <si>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</si>
  <si>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</si>
  <si>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</si>
  <si>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</si>
  <si>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</si>
  <si>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</si>
  <si>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</si>
  <si>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</si>
  <si>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</si>
  <si>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</si>
  <si>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</si>
  <si>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</si>
  <si>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</si>
  <si>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</si>
  <si>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</si>
  <si>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</si>
  <si>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</si>
  <si>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</si>
  <si>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</si>
  <si>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</si>
  <si>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</si>
  <si>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</si>
  <si>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</si>
  <si>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</si>
  <si>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</si>
  <si>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</si>
  <si>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</si>
  <si>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</si>
  <si>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</si>
  <si>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</si>
  <si>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</si>
  <si>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</si>
  <si>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</si>
  <si>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</si>
  <si>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</si>
  <si>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</si>
  <si>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</si>
  <si>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</si>
  <si>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</si>
  <si>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</si>
  <si>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</si>
  <si>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</si>
  <si>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</si>
  <si>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</si>
  <si>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</si>
  <si>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</si>
  <si>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</si>
  <si>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</si>
  <si>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</si>
  <si>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</si>
  <si>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</si>
  <si>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</si>
  <si>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</si>
  <si>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</si>
  <si>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</si>
  <si>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</si>
  <si>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</si>
  <si>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</si>
  <si>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</si>
  <si>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</si>
  <si>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</si>
  <si>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</si>
  <si>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</si>
  <si>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</si>
  <si>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</si>
  <si>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</si>
  <si>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</si>
  <si>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</si>
  <si>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</si>
  <si>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</si>
  <si>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</si>
  <si>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</si>
  <si>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</si>
  <si>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</si>
  <si>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</si>
  <si>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</si>
  <si>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</si>
  <si>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</si>
  <si>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</si>
  <si>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</si>
  <si>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</si>
  <si>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</si>
  <si>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</si>
  <si>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</si>
  <si>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</si>
  <si>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</si>
  <si>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</si>
  <si>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</si>
  <si>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</si>
  <si>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</si>
  <si>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</si>
  <si>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</si>
  <si>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</si>
  <si>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</si>
  <si>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</si>
  <si>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</si>
  <si>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</si>
  <si>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</si>
  <si>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</si>
  <si>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</si>
  <si>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</si>
  <si>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</si>
  <si>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</si>
  <si>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</si>
  <si>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</si>
  <si>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</si>
  <si>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</si>
  <si>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</si>
  <si>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</si>
  <si>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</si>
  <si>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</si>
  <si>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</si>
  <si>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</si>
  <si>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</si>
  <si>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</si>
  <si>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</si>
  <si>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</si>
  <si>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</si>
  <si>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</si>
  <si>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</si>
  <si>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</si>
  <si>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</si>
  <si>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</si>
  <si>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</si>
  <si>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</si>
  <si>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</si>
  <si>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</si>
  <si>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</si>
  <si>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</si>
  <si>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</si>
  <si>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</si>
  <si>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</si>
  <si>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</si>
  <si>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</si>
  <si>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</si>
  <si>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</si>
  <si>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</si>
  <si>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</si>
  <si>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</si>
  <si>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</si>
  <si>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</si>
  <si>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</si>
  <si>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</si>
  <si>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</si>
  <si>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</si>
  <si>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</si>
  <si>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</si>
  <si>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</si>
  <si>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</si>
  <si>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</si>
  <si>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</si>
  <si>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</si>
  <si>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</si>
  <si>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</si>
  <si>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</si>
  <si>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</si>
  <si>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</si>
  <si>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</si>
  <si>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</si>
  <si>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</si>
  <si>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</si>
  <si>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</si>
  <si>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</si>
  <si>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</si>
  <si>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</si>
  <si>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</si>
  <si>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</si>
  <si>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</si>
  <si>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</si>
  <si>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</si>
  <si>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</si>
  <si>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</si>
  <si>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</si>
  <si>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</si>
  <si>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</si>
  <si>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</si>
  <si>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</si>
  <si>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</si>
  <si>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</si>
  <si>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</si>
  <si>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</si>
  <si>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</si>
  <si>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</si>
  <si>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</si>
  <si>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</si>
  <si>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</si>
  <si>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</si>
  <si>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</si>
  <si>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</si>
  <si>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</si>
  <si>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</si>
  <si>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</si>
  <si>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</si>
  <si>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</si>
  <si>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</si>
  <si>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</si>
  <si>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</si>
  <si>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</si>
  <si>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</si>
  <si>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</si>
  <si>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</si>
  <si>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</si>
  <si>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</si>
  <si>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</si>
  <si>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</si>
  <si>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</si>
  <si>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</si>
  <si>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</si>
  <si>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</si>
  <si>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</si>
  <si>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</si>
  <si>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</si>
  <si>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</si>
  <si>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</si>
  <si>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</si>
  <si>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</si>
  <si>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</si>
  <si>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</si>
  <si>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</si>
  <si>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</si>
  <si>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</si>
  <si>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</si>
  <si>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</si>
  <si>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</si>
  <si>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</si>
  <si>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</si>
  <si>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</si>
  <si>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</si>
  <si>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</si>
  <si>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</si>
  <si>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</si>
  <si>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</si>
  <si>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</si>
  <si>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</si>
  <si>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</si>
  <si>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</si>
  <si>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</si>
  <si>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</si>
  <si>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</si>
  <si>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</si>
  <si>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</si>
  <si>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</si>
  <si>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</si>
  <si>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</si>
  <si>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</si>
  <si>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</si>
  <si>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</si>
  <si>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</si>
  <si>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</si>
  <si>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</si>
  <si>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</si>
  <si>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</si>
  <si>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</si>
  <si>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</si>
  <si>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</si>
  <si>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</si>
  <si>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</si>
  <si>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</si>
  <si>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</si>
  <si>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</si>
  <si>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</si>
  <si>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</si>
  <si>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</si>
  <si>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</si>
  <si>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</si>
  <si>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</si>
  <si>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</si>
  <si>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</si>
  <si>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</si>
  <si>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</si>
  <si>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</si>
  <si>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</si>
  <si>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</si>
  <si>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</si>
  <si>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</si>
  <si>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</si>
  <si>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</si>
  <si>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</si>
  <si>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</si>
  <si>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</si>
  <si>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</si>
  <si>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</si>
  <si>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</si>
  <si>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</si>
  <si>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</si>
  <si>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</si>
  <si>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</si>
  <si>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</si>
  <si>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</si>
  <si>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</si>
  <si>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</si>
  <si>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</si>
  <si>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</si>
  <si>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</si>
  <si>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</si>
  <si>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</si>
  <si>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</si>
  <si>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</si>
  <si>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</si>
  <si>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</si>
  <si>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</si>
  <si>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</si>
  <si>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</si>
  <si>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</si>
  <si>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</si>
  <si>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</si>
  <si>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</si>
  <si>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</si>
  <si>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</si>
  <si>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</si>
  <si>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</si>
  <si>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</si>
  <si>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</si>
  <si>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</si>
  <si>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</si>
  <si>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</si>
  <si>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</si>
  <si>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</si>
  <si>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</si>
  <si>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</si>
  <si>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</si>
  <si>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</si>
  <si>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</si>
  <si>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</si>
  <si>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</si>
  <si>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</si>
  <si>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</si>
  <si>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</si>
  <si>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</si>
  <si>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</si>
  <si>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</si>
  <si>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</si>
  <si>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</si>
  <si>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</si>
  <si>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</si>
  <si>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</si>
  <si>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</si>
  <si>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</si>
  <si>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</si>
  <si>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</si>
  <si>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</si>
  <si>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</si>
  <si>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</si>
  <si>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</si>
  <si>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</si>
  <si>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</si>
  <si>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</si>
  <si>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</si>
  <si>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</si>
  <si>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</si>
  <si>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</si>
  <si>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</si>
  <si>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</si>
  <si>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</si>
  <si>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</si>
  <si>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</si>
  <si>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</si>
  <si>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</si>
  <si>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</si>
  <si>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</si>
  <si>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</si>
  <si>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</si>
  <si>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</si>
  <si>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</si>
  <si>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</si>
  <si>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</si>
  <si>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</si>
  <si>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</si>
  <si>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</si>
  <si>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</si>
  <si>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</si>
  <si>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</si>
  <si>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</si>
  <si>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</si>
  <si>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</si>
  <si>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</si>
  <si>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</si>
  <si>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</si>
  <si>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</si>
  <si>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</si>
  <si>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</si>
  <si>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</si>
  <si>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</si>
  <si>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</si>
  <si>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</si>
  <si>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</si>
  <si>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</si>
  <si>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</si>
  <si>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</si>
  <si>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</si>
  <si>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</si>
  <si>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</si>
  <si>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</si>
  <si>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</si>
  <si>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</si>
  <si>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</si>
  <si>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</si>
  <si>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</si>
  <si>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</si>
  <si>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</si>
  <si>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</si>
  <si>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</si>
  <si>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</si>
  <si>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</si>
  <si>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</si>
  <si>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</si>
  <si>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</si>
  <si>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</si>
  <si>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</si>
  <si>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</si>
  <si>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</si>
  <si>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</si>
  <si>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</si>
  <si>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</si>
  <si>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</si>
  <si>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</si>
  <si>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</si>
  <si>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</si>
  <si>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</si>
  <si>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</si>
  <si>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</si>
  <si>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</si>
  <si>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</si>
  <si>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</si>
  <si>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</si>
  <si>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</si>
  <si>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</si>
  <si>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</si>
  <si>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</si>
  <si>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</si>
  <si>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</si>
  <si>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</si>
  <si>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</si>
  <si>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</si>
  <si>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</si>
  <si>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</si>
  <si>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</si>
  <si>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</si>
  <si>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</si>
  <si>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</si>
  <si>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</si>
  <si>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</si>
  <si>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</si>
  <si>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</si>
  <si>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</si>
  <si>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</si>
  <si>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</si>
  <si>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</si>
  <si>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</si>
  <si>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</si>
  <si>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</si>
  <si>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</si>
  <si>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</si>
  <si>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</si>
  <si>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</si>
  <si>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</si>
  <si>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</si>
  <si>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</si>
  <si>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</si>
  <si>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</si>
  <si>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</si>
  <si>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</si>
  <si>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</si>
  <si>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</si>
  <si>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</si>
  <si>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</si>
  <si>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</si>
  <si>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</si>
  <si>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</si>
  <si>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</si>
  <si>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</si>
  <si>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</si>
  <si>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</si>
  <si>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</si>
  <si>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</si>
  <si>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</si>
  <si>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</si>
  <si>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</si>
  <si>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</si>
  <si>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</si>
  <si>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</si>
  <si>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</si>
  <si>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</si>
  <si>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</si>
  <si>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</si>
  <si>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</si>
  <si>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</si>
  <si>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</si>
  <si>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</si>
  <si>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</si>
  <si>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</si>
  <si>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</si>
  <si>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</si>
  <si>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</si>
  <si>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</si>
  <si>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</si>
  <si>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</si>
  <si>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</si>
  <si>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</si>
  <si>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</si>
  <si>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</si>
  <si>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</si>
  <si>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</si>
  <si>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</si>
  <si>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</si>
  <si>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</si>
  <si>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</si>
  <si>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</si>
  <si>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</si>
  <si>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</si>
  <si>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</si>
  <si>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</si>
  <si>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</si>
  <si>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</si>
  <si>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</si>
  <si>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</si>
  <si>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</si>
  <si>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</si>
  <si>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</si>
  <si>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</si>
  <si>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</si>
  <si>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</si>
  <si>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</si>
  <si>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</si>
  <si>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</si>
  <si>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</si>
  <si>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</si>
  <si>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</si>
  <si>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</si>
  <si>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</si>
  <si>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</si>
  <si>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</si>
  <si>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</si>
  <si>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</si>
  <si>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</si>
  <si>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</si>
  <si>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</si>
  <si>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</si>
  <si>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</si>
  <si>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</si>
  <si>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</si>
  <si>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</si>
  <si>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</si>
  <si>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</si>
  <si>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</si>
  <si>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</si>
  <si>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</si>
  <si>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</si>
  <si>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</si>
  <si>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</si>
  <si>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</si>
  <si>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</si>
  <si>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</si>
  <si>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</si>
  <si>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</si>
  <si>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</si>
  <si>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</si>
  <si>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</si>
  <si>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</si>
  <si>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</si>
  <si>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</si>
  <si>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</si>
  <si>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</si>
  <si>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</si>
  <si>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</si>
  <si>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</si>
  <si>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</si>
  <si>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</si>
  <si>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</si>
  <si>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</si>
  <si>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</si>
  <si>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</si>
  <si>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</si>
  <si>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</si>
  <si>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</si>
  <si>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</si>
  <si>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</si>
  <si>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</si>
  <si>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</si>
  <si>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</si>
  <si>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</si>
  <si>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</si>
  <si>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</si>
  <si>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</si>
  <si>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</si>
  <si>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</si>
  <si>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</si>
  <si>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</si>
  <si>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</si>
  <si>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</si>
  <si>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</si>
  <si>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</si>
  <si>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</si>
  <si>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</si>
  <si>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</si>
  <si>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</si>
  <si>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</si>
  <si>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</si>
  <si>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</si>
  <si>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</si>
  <si>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</si>
  <si>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</si>
  <si>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</si>
  <si>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</si>
  <si>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</si>
  <si>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</si>
  <si>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</si>
  <si>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</si>
  <si>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</si>
  <si>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</si>
  <si>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</si>
  <si>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</si>
  <si>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</si>
  <si>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</si>
  <si>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</si>
  <si>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</si>
  <si>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</si>
  <si>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</si>
  <si>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</si>
  <si>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</si>
  <si>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</si>
  <si>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</si>
  <si>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</si>
  <si>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</si>
  <si>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</si>
  <si>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</si>
  <si>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</si>
  <si>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</si>
  <si>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</si>
  <si>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</si>
  <si>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</si>
  <si>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</si>
  <si>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</si>
  <si>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</si>
  <si>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</si>
  <si>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</si>
  <si>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</si>
  <si>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</si>
  <si>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</si>
  <si>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</si>
  <si>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</si>
  <si>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</si>
  <si>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</si>
  <si>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</si>
  <si>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</si>
  <si>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</si>
  <si>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</si>
  <si>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</si>
  <si>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</si>
  <si>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</si>
  <si>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</si>
  <si>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</si>
  <si>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</si>
  <si>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</si>
  <si>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</si>
  <si>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</si>
  <si>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</si>
  <si>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</si>
  <si>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</si>
  <si>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</si>
  <si>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</si>
  <si>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</si>
  <si>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</si>
  <si>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</si>
  <si>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</si>
  <si>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</si>
  <si>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</si>
  <si>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</si>
  <si>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</si>
  <si>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</si>
  <si>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</si>
  <si>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</si>
  <si>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</si>
  <si>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</si>
  <si>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</si>
  <si>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</si>
  <si>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</si>
  <si>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</si>
  <si>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</si>
  <si>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</si>
  <si>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</si>
  <si>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</si>
  <si>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</si>
  <si>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</si>
  <si>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</si>
  <si>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</si>
  <si>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</si>
  <si>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</si>
  <si>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</si>
  <si>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</si>
  <si>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</si>
  <si>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</si>
  <si>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</si>
  <si>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</si>
  <si>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</si>
  <si>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</si>
  <si>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</si>
  <si>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</si>
  <si>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</si>
  <si>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</si>
  <si>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</si>
  <si>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</si>
  <si>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</si>
  <si>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</si>
  <si>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</si>
  <si>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</si>
  <si>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</si>
  <si>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</si>
  <si>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</si>
  <si>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</si>
  <si>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</si>
  <si>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</si>
  <si>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</si>
  <si>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</si>
  <si>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</si>
  <si>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</si>
  <si>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</si>
  <si>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</si>
  <si>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</si>
  <si>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</si>
  <si>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</si>
  <si>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</si>
  <si>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</si>
  <si>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</si>
  <si>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</si>
  <si>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</si>
  <si>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</si>
  <si>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</si>
  <si>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</si>
  <si>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</si>
  <si>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</si>
  <si>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</si>
  <si>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</si>
  <si>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</si>
  <si>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</si>
  <si>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</si>
  <si>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</si>
  <si>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</si>
  <si>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</si>
  <si>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</si>
  <si>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</si>
  <si>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</si>
  <si>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</si>
  <si>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</si>
  <si>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</si>
  <si>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</si>
  <si>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</si>
  <si>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</si>
  <si>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</si>
  <si>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</si>
  <si>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</si>
  <si>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</si>
  <si>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</si>
  <si>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</si>
  <si>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</si>
  <si>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</si>
  <si>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</si>
  <si>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</si>
  <si>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</si>
  <si>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</si>
  <si>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</si>
  <si>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</si>
  <si>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</si>
  <si>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</si>
  <si>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</si>
  <si>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</si>
  <si>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</si>
  <si>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</si>
  <si>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</si>
  <si>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</si>
  <si>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</si>
  <si>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</si>
  <si>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</si>
  <si>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</si>
  <si>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</si>
  <si>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</si>
  <si>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</si>
  <si>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</si>
  <si>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</si>
  <si>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</si>
  <si>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</si>
  <si>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</si>
  <si>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</si>
  <si>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</si>
  <si>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</si>
  <si>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</si>
  <si>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</si>
  <si>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</si>
  <si>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</si>
  <si>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</si>
  <si>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</si>
  <si>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</si>
  <si>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</si>
  <si>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</si>
  <si>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</si>
  <si>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</si>
  <si>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</si>
  <si>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</si>
  <si>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</si>
  <si>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</si>
  <si>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</si>
  <si>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</si>
  <si>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</si>
  <si>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</si>
  <si>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</si>
  <si>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</si>
  <si>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</si>
  <si>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</si>
  <si>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</si>
  <si>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</si>
  <si>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</si>
  <si>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</si>
  <si>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</si>
  <si>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</si>
  <si>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</si>
  <si>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</si>
  <si>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</si>
  <si>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</si>
  <si>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</si>
  <si>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</si>
  <si>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</si>
  <si>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</si>
  <si>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</si>
  <si>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</si>
  <si>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</si>
  <si>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</si>
  <si>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</si>
  <si>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</si>
  <si>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</si>
  <si>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</si>
  <si>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</si>
  <si>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</si>
  <si>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</si>
  <si>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</si>
  <si>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</si>
  <si>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</si>
  <si>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</si>
  <si>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</si>
  <si>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</si>
  <si>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</si>
  <si>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</si>
  <si>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</si>
  <si>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</si>
  <si>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</si>
  <si>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</si>
  <si>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</si>
  <si>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</si>
  <si>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</si>
  <si>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</si>
  <si>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</si>
  <si>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</si>
  <si>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</si>
  <si>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</si>
  <si>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</si>
  <si>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</si>
  <si>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</si>
  <si>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</si>
  <si>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</si>
  <si>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</si>
  <si>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</si>
  <si>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</si>
  <si>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</si>
  <si>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</si>
  <si>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</si>
  <si>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</si>
  <si>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</si>
  <si>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</si>
  <si>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</si>
  <si>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</si>
  <si>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</si>
  <si>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</si>
  <si>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</si>
  <si>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</si>
  <si>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</si>
  <si>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</si>
  <si>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</si>
  <si>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</si>
  <si>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</si>
  <si>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</si>
  <si>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</si>
  <si>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</si>
  <si>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</si>
  <si>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</si>
  <si>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</si>
  <si>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</si>
  <si>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</si>
  <si>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</si>
  <si>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</si>
  <si>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</si>
  <si>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</si>
  <si>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</si>
  <si>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</si>
  <si>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</si>
  <si>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</si>
  <si>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</si>
  <si>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</si>
  <si>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</si>
  <si>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</si>
  <si>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</si>
  <si>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</si>
  <si>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</si>
  <si>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</si>
  <si>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</si>
  <si>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</si>
  <si>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</si>
  <si>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</si>
  <si>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</si>
  <si>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</si>
  <si>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</si>
  <si>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</si>
  <si>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</si>
  <si>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</si>
  <si>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</si>
  <si>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</si>
  <si>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</si>
  <si>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</si>
  <si>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</si>
  <si>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</si>
  <si>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</si>
  <si>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</si>
  <si>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</si>
  <si>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</si>
  <si>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</si>
  <si>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</si>
  <si>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</si>
  <si>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</si>
  <si>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</si>
  <si>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</si>
  <si>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</si>
  <si>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</si>
  <si>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</si>
  <si>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</si>
  <si>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</si>
  <si>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</si>
  <si>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</si>
  <si>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</si>
  <si>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</si>
  <si>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</si>
  <si>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</si>
  <si>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</si>
  <si>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</si>
  <si>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</si>
  <si>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</si>
  <si>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</si>
  <si>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</si>
  <si>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</si>
  <si>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</si>
  <si>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</si>
  <si>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</si>
  <si>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</si>
  <si>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</si>
  <si>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</si>
  <si>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</si>
  <si>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</si>
  <si>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</si>
  <si>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</si>
  <si>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</si>
  <si>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</si>
  <si>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</si>
  <si>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</si>
  <si>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</si>
  <si>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</si>
  <si>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</si>
  <si>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</si>
  <si>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</si>
  <si>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</si>
  <si>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</si>
  <si>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</si>
  <si>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</si>
  <si>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</si>
  <si>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</si>
  <si>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</si>
  <si>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</si>
  <si>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</si>
  <si>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</si>
  <si>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</si>
  <si>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</si>
  <si>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</si>
  <si>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</si>
  <si>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</si>
  <si>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</si>
  <si>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</si>
  <si>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</si>
  <si>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</si>
  <si>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</si>
  <si>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</si>
  <si>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</si>
  <si>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</si>
  <si>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</si>
  <si>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</si>
  <si>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</si>
  <si>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</si>
  <si>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</si>
  <si>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</si>
  <si>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</si>
  <si>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</si>
  <si>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</si>
  <si>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</si>
  <si>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</si>
  <si>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</si>
  <si>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</si>
  <si>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</si>
  <si>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</si>
  <si>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</si>
  <si>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</si>
  <si>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</si>
  <si>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</si>
  <si>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</si>
  <si>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</si>
  <si>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</si>
  <si>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</si>
  <si>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</si>
  <si>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</si>
  <si>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</si>
  <si>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</si>
  <si>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</si>
  <si>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</si>
  <si>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</si>
  <si>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</si>
  <si>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</si>
  <si>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</si>
  <si>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</si>
  <si>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</si>
  <si>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</si>
  <si>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</si>
  <si>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</si>
  <si>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</si>
  <si>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</si>
  <si>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</si>
  <si>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</si>
  <si>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</si>
  <si>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</si>
  <si>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</si>
  <si>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</si>
  <si>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</si>
  <si>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</si>
  <si>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</si>
  <si>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</si>
  <si>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</si>
  <si>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</si>
  <si>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</si>
  <si>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</si>
  <si>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</si>
  <si>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</si>
  <si>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</si>
  <si>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</si>
  <si>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</si>
  <si>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</si>
  <si>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</si>
  <si>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</si>
  <si>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</si>
  <si>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</si>
  <si>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</si>
  <si>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</si>
  <si>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</si>
  <si>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</si>
  <si>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</si>
  <si>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</si>
  <si>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</si>
  <si>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</si>
  <si>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</si>
  <si>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</si>
  <si>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</si>
  <si>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</si>
  <si>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</si>
  <si>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</si>
  <si>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</si>
  <si>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</si>
  <si>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</si>
  <si>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</si>
  <si>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</si>
  <si>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</si>
  <si>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</si>
  <si>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</si>
  <si>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</si>
  <si>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</si>
  <si>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</si>
  <si>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</si>
  <si>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</si>
  <si>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</si>
  <si>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</si>
  <si>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</si>
  <si>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</si>
  <si>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</si>
  <si>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</si>
  <si>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</si>
  <si>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</si>
  <si>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</si>
  <si>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</si>
  <si>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</si>
  <si>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</si>
  <si>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</si>
  <si>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</si>
  <si>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</si>
  <si>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</si>
  <si>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</si>
  <si>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</si>
  <si>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</si>
  <si>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</si>
  <si>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</si>
  <si>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</si>
  <si>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</si>
  <si>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</si>
  <si>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</si>
  <si>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</si>
  <si>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</si>
  <si>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</si>
  <si>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</si>
  <si>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</si>
  <si>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</si>
  <si>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</si>
  <si>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</si>
  <si>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</si>
  <si>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</si>
  <si>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</si>
  <si>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</si>
  <si>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</si>
  <si>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</si>
  <si>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</si>
  <si>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</si>
  <si>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</si>
  <si>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</si>
  <si>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</si>
  <si>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</si>
  <si>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</si>
  <si>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</si>
  <si>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</si>
  <si>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</si>
  <si>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</si>
  <si>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</si>
  <si>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</si>
  <si>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</si>
  <si>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</si>
  <si>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</si>
  <si>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</si>
  <si>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</si>
  <si>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</si>
  <si>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</si>
  <si>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</si>
  <si>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</si>
  <si>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</si>
  <si>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</si>
  <si>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</si>
  <si>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</si>
  <si>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</si>
  <si>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</si>
  <si>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</si>
  <si>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</si>
  <si>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</si>
  <si>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</si>
  <si>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</si>
  <si>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</si>
  <si>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</si>
  <si>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</si>
  <si>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</si>
  <si>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</si>
  <si>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</si>
  <si>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</si>
  <si>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</si>
  <si>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</si>
  <si>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</si>
  <si>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</si>
  <si>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</si>
  <si>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</si>
  <si>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</si>
  <si>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</si>
  <si>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</si>
  <si>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</si>
  <si>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</si>
  <si>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</si>
  <si>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</si>
  <si>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</si>
  <si>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</si>
  <si>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</si>
  <si>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</si>
  <si>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</si>
  <si>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</si>
  <si>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</si>
  <si>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</si>
  <si>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</si>
  <si>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</si>
  <si>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</si>
  <si>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</si>
  <si>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</si>
  <si>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</si>
  <si>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</si>
  <si>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</si>
  <si>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</si>
  <si>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</si>
  <si>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</si>
  <si>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</si>
  <si>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</si>
  <si>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</si>
  <si>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</si>
  <si>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</si>
  <si>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</si>
  <si>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</si>
  <si>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</si>
  <si>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</si>
  <si>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</si>
  <si>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</si>
  <si>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</si>
  <si>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</si>
  <si>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</si>
  <si>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</si>
  <si>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</si>
  <si>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</si>
  <si>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</si>
  <si>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</si>
  <si>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</si>
  <si>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</si>
  <si>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</si>
  <si>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</si>
  <si>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</si>
  <si>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</si>
  <si>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</si>
  <si>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</si>
  <si>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</si>
  <si>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</si>
  <si>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</si>
  <si>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</si>
  <si>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</si>
  <si>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</si>
  <si>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</si>
  <si>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</si>
  <si>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</si>
  <si>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</si>
  <si>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</si>
  <si>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</si>
  <si>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</si>
  <si>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</si>
  <si>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</si>
  <si>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</si>
  <si>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</si>
  <si>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</si>
  <si>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</si>
  <si>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</si>
  <si>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</si>
  <si>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</si>
  <si>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</si>
  <si>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</si>
  <si>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</si>
  <si>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</si>
  <si>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</si>
  <si>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</si>
  <si>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</si>
  <si>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</si>
  <si>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</si>
  <si>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</si>
  <si>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</si>
  <si>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</si>
  <si>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</si>
  <si>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</si>
  <si>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</si>
  <si>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</si>
  <si>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</si>
  <si>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</si>
  <si>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</si>
  <si>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</si>
  <si>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</si>
  <si>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</si>
  <si>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</si>
  <si>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</si>
  <si>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</si>
  <si>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</si>
  <si>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</si>
  <si>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</si>
  <si>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</si>
  <si>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</si>
  <si>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</si>
  <si>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</si>
  <si>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</si>
  <si>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</si>
  <si>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</si>
  <si>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</si>
  <si>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</si>
  <si>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</si>
  <si>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</si>
  <si>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</si>
  <si>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</si>
  <si>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</si>
  <si>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</si>
  <si>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</si>
  <si>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</si>
  <si>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</si>
  <si>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</si>
  <si>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</si>
  <si>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</si>
  <si>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</si>
  <si>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</si>
  <si>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</si>
  <si>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</si>
  <si>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</si>
  <si>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</si>
  <si>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</si>
  <si>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</si>
  <si>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</si>
  <si>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</si>
  <si>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</si>
  <si>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</si>
  <si>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</si>
  <si>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</si>
  <si>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</si>
  <si>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</si>
  <si>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</si>
  <si>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</si>
  <si>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</si>
  <si>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</si>
  <si>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</si>
  <si>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</si>
  <si>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</si>
  <si>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</si>
  <si>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</si>
  <si>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</si>
  <si>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</si>
  <si>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</si>
  <si>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</si>
  <si>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</si>
  <si>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</si>
  <si>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</si>
  <si>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</si>
  <si>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</si>
  <si>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</si>
  <si>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</si>
  <si>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</si>
  <si>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</si>
  <si>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</si>
  <si>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</si>
  <si>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</si>
  <si>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</si>
  <si>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</si>
  <si>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</si>
  <si>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</si>
  <si>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</si>
  <si>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</si>
  <si>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</si>
  <si>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</si>
  <si>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</si>
  <si>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</si>
  <si>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</si>
  <si>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</si>
  <si>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</si>
  <si>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</si>
  <si>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</si>
  <si>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</si>
  <si>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</si>
  <si>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</si>
  <si>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</si>
  <si>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</si>
  <si>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</si>
  <si>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</si>
  <si>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</si>
  <si>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</si>
  <si>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</si>
  <si>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</si>
  <si>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</si>
  <si>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</si>
  <si>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</si>
  <si>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</si>
  <si>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</si>
  <si>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</si>
  <si>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</si>
  <si>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</si>
  <si>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</si>
  <si>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</si>
  <si>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</si>
  <si>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</si>
  <si>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</si>
  <si>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</si>
  <si>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</si>
  <si>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</si>
  <si>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</si>
  <si>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</si>
  <si>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</si>
  <si>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</si>
  <si>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</si>
  <si>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</si>
  <si>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</si>
  <si>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</si>
  <si>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</si>
  <si>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</si>
  <si>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</si>
  <si>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</si>
  <si>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</si>
  <si>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</si>
  <si>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</si>
  <si>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</si>
  <si>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</si>
  <si>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</si>
  <si>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</si>
  <si>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</si>
  <si>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</si>
  <si>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</si>
  <si>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</si>
  <si>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</si>
  <si>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</si>
  <si>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</si>
  <si>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</si>
  <si>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</si>
  <si>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</si>
  <si>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</si>
  <si>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</si>
  <si>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</si>
  <si>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</si>
  <si>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</si>
  <si>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</si>
  <si>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</si>
  <si>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</si>
  <si>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</si>
  <si>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</si>
  <si>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</si>
  <si>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</si>
  <si>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</si>
  <si>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</si>
  <si>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</si>
  <si>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</si>
  <si>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</si>
  <si>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</si>
  <si>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</si>
  <si>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</si>
  <si>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</si>
  <si>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</si>
  <si>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</si>
  <si>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</si>
  <si>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</si>
  <si>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</si>
  <si>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</si>
  <si>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</si>
  <si>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</si>
  <si>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</si>
  <si>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</si>
  <si>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</si>
  <si>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</si>
  <si>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</si>
  <si>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</si>
  <si>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</si>
  <si>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</si>
  <si>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</si>
  <si>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</si>
  <si>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</si>
  <si>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</si>
  <si>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</si>
  <si>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</si>
  <si>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</si>
  <si>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</si>
  <si>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</si>
  <si>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</si>
  <si>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</si>
  <si>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</si>
  <si>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</si>
  <si>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</si>
  <si>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</si>
  <si>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</si>
  <si>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</si>
  <si>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</si>
  <si>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</si>
  <si>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</si>
  <si>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</si>
  <si>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</si>
  <si>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</si>
  <si>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</si>
  <si>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</si>
  <si>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</si>
  <si>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</si>
  <si>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</si>
  <si>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</si>
  <si>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</si>
  <si>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</si>
  <si>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</si>
  <si>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</si>
  <si>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</si>
  <si>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</si>
  <si>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</si>
  <si>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</si>
  <si>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</si>
  <si>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</si>
  <si>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</si>
  <si>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</si>
  <si>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</si>
  <si>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</si>
  <si>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</si>
  <si>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</si>
  <si>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</si>
  <si>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</si>
  <si>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</si>
  <si>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</si>
  <si>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</si>
  <si>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</si>
  <si>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</si>
  <si>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</si>
  <si>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</si>
  <si>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</si>
  <si>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</si>
  <si>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</si>
  <si>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</si>
  <si>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</si>
  <si>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</si>
  <si>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</si>
  <si>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</si>
  <si>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</si>
  <si>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</si>
  <si>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</si>
  <si>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</si>
  <si>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</si>
  <si>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</si>
  <si>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</si>
  <si>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</si>
  <si>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</si>
  <si>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</si>
  <si>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</si>
  <si>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</si>
  <si>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</si>
  <si>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</si>
  <si>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</si>
  <si>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</si>
  <si>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</si>
  <si>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</si>
  <si>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</si>
  <si>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</si>
  <si>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</si>
  <si>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</si>
  <si>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</si>
  <si>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</si>
  <si>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</si>
  <si>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</si>
  <si>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</si>
  <si>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</si>
  <si>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</si>
  <si>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</si>
  <si>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</si>
  <si>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</si>
  <si>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</si>
  <si>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</si>
  <si>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</si>
  <si>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</si>
  <si>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</si>
  <si>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</si>
  <si>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</si>
  <si>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</si>
  <si>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</si>
  <si>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</si>
  <si>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</si>
  <si>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</si>
  <si>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</si>
  <si>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</si>
  <si>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</si>
  <si>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</si>
  <si>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</si>
  <si>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</si>
  <si>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</si>
  <si>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</si>
  <si>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</si>
  <si>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</si>
  <si>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</si>
  <si>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</si>
  <si>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</si>
  <si>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</si>
  <si>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</si>
  <si>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</si>
  <si>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</si>
  <si>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</si>
  <si>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</si>
  <si>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</si>
  <si>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</si>
  <si>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</si>
  <si>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</si>
  <si>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</si>
  <si>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</si>
  <si>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</si>
  <si>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</si>
  <si>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</si>
  <si>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</si>
  <si>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</si>
  <si>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</si>
  <si>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</si>
  <si>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</si>
  <si>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</si>
  <si>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</si>
  <si>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</si>
  <si>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</si>
  <si>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</si>
  <si>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</si>
  <si>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</si>
  <si>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</si>
  <si>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</si>
  <si>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</si>
  <si>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</si>
  <si>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</si>
  <si>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</si>
  <si>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</si>
  <si>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</si>
  <si>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</si>
  <si>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</si>
  <si>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</si>
  <si>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</si>
  <si>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</si>
  <si>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</si>
  <si>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</si>
  <si>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</si>
  <si>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</si>
  <si>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</si>
  <si>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</si>
  <si>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</si>
  <si>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</si>
  <si>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</si>
  <si>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</si>
  <si>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</si>
  <si>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</si>
  <si>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</si>
  <si>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</si>
  <si>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</si>
  <si>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</si>
  <si>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</si>
  <si>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</si>
  <si>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</si>
  <si>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</si>
  <si>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</si>
  <si>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</si>
  <si>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</si>
  <si>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</si>
  <si>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</si>
  <si>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</si>
  <si>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</si>
  <si>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</si>
  <si>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</si>
  <si>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</si>
  <si>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</si>
  <si>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</si>
  <si>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</si>
  <si>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</si>
  <si>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</si>
  <si>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</si>
  <si>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</si>
  <si>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</si>
  <si>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</si>
  <si>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</si>
  <si>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</si>
  <si>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</si>
  <si>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</si>
  <si>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</si>
  <si>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</si>
  <si>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</si>
  <si>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</si>
  <si>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</si>
  <si>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</si>
  <si>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</si>
  <si>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</si>
  <si>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</si>
  <si>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</si>
  <si>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</si>
  <si>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</si>
  <si>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</si>
  <si>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</si>
  <si>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</si>
  <si>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</si>
  <si>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</si>
  <si>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</si>
  <si>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</si>
  <si>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</si>
  <si>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</si>
  <si>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</si>
  <si>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</si>
  <si>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</si>
  <si>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</si>
  <si>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</si>
  <si>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</si>
  <si>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</si>
  <si>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</si>
  <si>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</si>
  <si>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</si>
  <si>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</si>
  <si>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</si>
  <si>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</si>
  <si>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</si>
  <si>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</si>
  <si>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</si>
  <si>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</si>
  <si>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</si>
  <si>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</si>
  <si>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</si>
  <si>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</si>
  <si>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</si>
  <si>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</si>
  <si>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</si>
  <si>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</si>
  <si>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</si>
  <si>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</si>
  <si>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</si>
  <si>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</si>
  <si>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</si>
  <si>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</si>
  <si>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</si>
  <si>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</si>
  <si>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</si>
  <si>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</si>
  <si>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</si>
  <si>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</si>
  <si>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</si>
  <si>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</si>
  <si>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</si>
  <si>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</si>
  <si>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</si>
  <si>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</si>
  <si>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</si>
  <si>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</si>
  <si>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</si>
  <si>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</si>
  <si>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</si>
  <si>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</si>
  <si>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</si>
  <si>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</si>
  <si>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</si>
  <si>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</si>
  <si>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</si>
  <si>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</si>
  <si>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</si>
  <si>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</si>
  <si>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</si>
  <si>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</si>
  <si>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</si>
  <si>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</si>
  <si>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</si>
  <si>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</si>
  <si>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</si>
  <si>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</si>
  <si>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</si>
  <si>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</si>
  <si>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</si>
  <si>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</si>
  <si>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</si>
  <si>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</si>
  <si>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</si>
  <si>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</si>
  <si>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</si>
  <si>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</si>
  <si>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</si>
  <si>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</si>
  <si>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</si>
  <si>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</si>
  <si>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</si>
  <si>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</si>
  <si>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</si>
  <si>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</si>
  <si>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</si>
  <si>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</si>
  <si>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</si>
  <si>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</si>
  <si>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</si>
  <si>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</si>
  <si>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</si>
  <si>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</si>
  <si>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</si>
  <si>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</si>
  <si>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</si>
  <si>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</si>
  <si>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</si>
  <si>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</si>
  <si>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</si>
  <si>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</si>
  <si>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</si>
  <si>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</si>
  <si>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</si>
  <si>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</si>
  <si>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</si>
  <si>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</si>
  <si>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</si>
  <si>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</si>
  <si>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</si>
  <si>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</si>
  <si>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</si>
  <si>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</si>
  <si>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</si>
  <si>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</si>
  <si>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</si>
  <si>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</si>
  <si>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</si>
  <si>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</si>
  <si>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</si>
  <si>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</si>
  <si>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</si>
  <si>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</si>
  <si>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</si>
  <si>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</si>
  <si>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</si>
  <si>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</si>
  <si>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</si>
  <si>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</si>
  <si>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</si>
  <si>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</si>
  <si>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</si>
  <si>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</si>
  <si>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</si>
  <si>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</si>
  <si>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</si>
  <si>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</si>
  <si>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</si>
  <si>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</si>
  <si>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</si>
  <si>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</si>
  <si>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</si>
  <si>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</si>
  <si>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</si>
  <si>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</si>
  <si>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</si>
  <si>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</si>
  <si>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</si>
  <si>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</si>
  <si>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</si>
  <si>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</si>
  <si>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</si>
  <si>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</si>
  <si>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</si>
  <si>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</si>
  <si>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</si>
  <si>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</si>
  <si>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</si>
  <si>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</si>
  <si>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</si>
  <si>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</si>
  <si>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</si>
  <si>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</si>
  <si>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</si>
  <si>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</si>
  <si>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</si>
  <si>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</si>
  <si>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</si>
  <si>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</si>
  <si>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</si>
  <si>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</si>
  <si>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</si>
  <si>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</si>
  <si>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</si>
  <si>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</si>
  <si>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</si>
  <si>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</si>
  <si>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</si>
  <si>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</si>
  <si>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</si>
  <si>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</si>
  <si>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</si>
  <si>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</si>
  <si>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</si>
  <si>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</si>
  <si>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</si>
  <si>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</si>
  <si>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</si>
  <si>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</si>
  <si>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</si>
  <si>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</si>
  <si>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</si>
  <si>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</si>
  <si>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</si>
  <si>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</si>
  <si>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</si>
  <si>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</si>
  <si>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</si>
  <si>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</si>
  <si>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</si>
  <si>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</si>
  <si>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</si>
  <si>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</si>
  <si>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</si>
  <si>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</si>
  <si>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</si>
  <si>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</si>
  <si>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</si>
  <si>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</si>
  <si>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</si>
  <si>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</si>
  <si>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</si>
  <si>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</si>
  <si>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</si>
  <si>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</si>
  <si>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</si>
  <si>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</si>
  <si>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</si>
  <si>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</si>
  <si>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</si>
  <si>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</si>
  <si>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</si>
  <si>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</si>
  <si>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</si>
  <si>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</si>
  <si>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</si>
  <si>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</si>
  <si>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</si>
  <si>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</si>
  <si>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</si>
  <si>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</si>
  <si>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</si>
  <si>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</si>
  <si>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</si>
  <si>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</si>
  <si>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</si>
  <si>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</si>
  <si>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</si>
  <si>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</si>
  <si>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</si>
  <si>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</si>
  <si>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</si>
  <si>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</si>
  <si>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</si>
  <si>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</si>
  <si>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</si>
  <si>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</si>
  <si>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</si>
  <si>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</si>
  <si>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</si>
  <si>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</si>
  <si>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</si>
  <si>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</si>
  <si>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</si>
  <si>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</si>
  <si>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</si>
  <si>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</si>
  <si>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</si>
  <si>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</si>
  <si>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</si>
  <si>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</si>
  <si>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</si>
  <si>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</si>
  <si>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</si>
  <si>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</si>
  <si>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</si>
  <si>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</si>
  <si>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</si>
  <si>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</si>
  <si>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</si>
  <si>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</si>
  <si>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</si>
  <si>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</si>
  <si>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</si>
  <si>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</si>
  <si>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</si>
  <si>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</si>
  <si>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</si>
  <si>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</si>
  <si>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</si>
  <si>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</si>
  <si>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</si>
  <si>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</si>
  <si>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</si>
  <si>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</si>
  <si>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</si>
  <si>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</si>
  <si>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</si>
  <si>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</si>
  <si>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</si>
  <si>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</si>
  <si>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</si>
  <si>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</si>
  <si>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</si>
  <si>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</si>
  <si>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</si>
  <si>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</si>
  <si>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</si>
  <si>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</si>
  <si>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</si>
  <si>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</si>
  <si>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</si>
  <si>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</si>
  <si>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</si>
  <si>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</si>
  <si>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</si>
  <si>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</si>
  <si>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</si>
  <si>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</si>
  <si>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</si>
  <si>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</si>
  <si>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</si>
  <si>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</si>
  <si>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</si>
  <si>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</si>
  <si>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</si>
  <si>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</si>
  <si>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</si>
  <si>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</si>
  <si>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</si>
  <si>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</si>
  <si>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</si>
  <si>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</si>
  <si>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</si>
  <si>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</si>
  <si>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</si>
  <si>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</si>
  <si>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</si>
  <si>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</si>
  <si>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</si>
  <si>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</si>
  <si>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</si>
  <si>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</si>
  <si>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</si>
  <si>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</si>
  <si>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</si>
  <si>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</si>
  <si>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</si>
  <si>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</si>
  <si>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</si>
  <si>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</si>
  <si>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</si>
  <si>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</si>
  <si>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</si>
  <si>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</si>
  <si>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</si>
  <si>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</si>
  <si>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</si>
  <si>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</si>
  <si>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</si>
  <si>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</si>
  <si>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</si>
  <si>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</si>
  <si>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</si>
  <si>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</si>
  <si>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</si>
  <si>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</si>
  <si>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</si>
  <si>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</si>
  <si>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</si>
  <si>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</si>
  <si>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</si>
  <si>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</si>
  <si>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</si>
  <si>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</si>
  <si>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</si>
  <si>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</si>
  <si>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</si>
  <si>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</si>
  <si>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</si>
  <si>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</si>
  <si>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</si>
  <si>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</si>
  <si>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</si>
  <si>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</si>
  <si>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</si>
  <si>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</si>
  <si>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</si>
  <si>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</si>
  <si>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</si>
  <si>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</si>
  <si>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</si>
  <si>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</si>
  <si>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</si>
  <si>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</si>
  <si>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</si>
  <si>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</si>
  <si>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</si>
  <si>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</si>
  <si>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</si>
  <si>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</si>
  <si>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</si>
  <si>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</si>
  <si>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</si>
  <si>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</si>
  <si>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</si>
  <si>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</si>
  <si>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</si>
  <si>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</si>
  <si>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</si>
  <si>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</si>
  <si>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</si>
  <si>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</si>
  <si>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</si>
  <si>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</si>
  <si>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</si>
  <si>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</si>
  <si>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</si>
  <si>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</si>
  <si>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</si>
  <si>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</si>
  <si>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</si>
  <si>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</si>
  <si>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</si>
  <si>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</si>
  <si>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</si>
  <si>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</si>
  <si>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</si>
  <si>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</si>
  <si>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</si>
  <si>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</si>
  <si>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</si>
  <si>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</si>
  <si>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</si>
  <si>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</si>
  <si>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</si>
  <si>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</si>
  <si>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</si>
  <si>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</si>
  <si>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</si>
  <si>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</si>
  <si>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</si>
  <si>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</si>
  <si>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</si>
  <si>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</si>
  <si>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</si>
  <si>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</si>
  <si>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</si>
  <si>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</si>
  <si>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</si>
  <si>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</si>
  <si>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</si>
  <si>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</si>
  <si>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</si>
  <si>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</si>
  <si>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</si>
  <si>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</si>
  <si>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</si>
  <si>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</si>
  <si>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</si>
  <si>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</si>
  <si>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</si>
  <si>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</si>
  <si>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</si>
  <si>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</si>
  <si>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</si>
  <si>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</si>
  <si>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</si>
  <si>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</si>
  <si>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</si>
  <si>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</si>
  <si>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</si>
  <si>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</si>
  <si>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</si>
  <si>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</si>
  <si>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</si>
  <si>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</si>
  <si>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</si>
  <si>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</si>
  <si>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</si>
  <si>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</si>
  <si>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</si>
  <si>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</si>
  <si>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</si>
  <si>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</si>
  <si>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</si>
  <si>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</si>
  <si>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</si>
  <si>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</si>
  <si>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</si>
  <si>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</si>
  <si>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</si>
  <si>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</si>
  <si>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</si>
  <si>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</si>
  <si>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</si>
  <si>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</si>
  <si>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</si>
  <si>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</si>
  <si>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</si>
  <si>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</si>
  <si>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</si>
  <si>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</si>
  <si>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</si>
  <si>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</si>
  <si>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</si>
  <si>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</si>
  <si>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</si>
  <si>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</si>
  <si>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</si>
  <si>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</si>
  <si>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</si>
  <si>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</si>
  <si>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</si>
  <si>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</si>
  <si>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</si>
  <si>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</si>
  <si>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</si>
  <si>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</si>
  <si>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</si>
  <si>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</si>
  <si>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</si>
  <si>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</si>
  <si>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</si>
  <si>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</si>
  <si>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</si>
  <si>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</si>
  <si>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</si>
  <si>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</si>
  <si>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</si>
  <si>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</si>
  <si>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</si>
  <si>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</si>
  <si>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</si>
  <si>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</si>
  <si>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</si>
  <si>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</si>
  <si>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</si>
  <si>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</si>
  <si>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</si>
  <si>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</si>
  <si>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</si>
  <si>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</si>
  <si>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</si>
  <si>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</si>
  <si>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</si>
  <si>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</si>
  <si>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</si>
  <si>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</si>
  <si>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</si>
  <si>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</si>
  <si>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</si>
  <si>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</si>
  <si>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</si>
  <si>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</si>
  <si>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</si>
  <si>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</si>
  <si>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</si>
  <si>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</si>
  <si>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</si>
  <si>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</si>
  <si>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</si>
  <si>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</si>
  <si>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</si>
  <si>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</si>
  <si>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</si>
  <si>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</si>
  <si>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</si>
  <si>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</si>
  <si>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</si>
  <si>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</si>
  <si>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</si>
  <si>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</si>
  <si>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</si>
  <si>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</si>
  <si>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</si>
  <si>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</si>
  <si>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</si>
  <si>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</si>
  <si>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</si>
  <si>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</si>
  <si>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</si>
  <si>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</si>
  <si>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</si>
  <si>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</si>
  <si>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</si>
  <si>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</si>
  <si>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</si>
  <si>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</si>
  <si>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</si>
  <si>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</si>
  <si>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</si>
  <si>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</si>
  <si>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</si>
  <si>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</si>
  <si>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</si>
  <si>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</si>
  <si>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</si>
  <si>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</si>
  <si>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</si>
  <si>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</si>
  <si>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</si>
  <si>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</si>
  <si>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</si>
  <si>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</si>
  <si>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</si>
  <si>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</si>
  <si>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</si>
  <si>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</si>
  <si>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</si>
  <si>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</si>
  <si>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</si>
  <si>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</si>
  <si>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</si>
  <si>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</si>
  <si>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</si>
  <si>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</si>
  <si>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</si>
  <si>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</si>
  <si>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</si>
  <si>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</si>
  <si>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</si>
  <si>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</si>
  <si>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</si>
  <si>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</si>
  <si>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</si>
  <si>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</si>
  <si>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</si>
  <si>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</si>
  <si>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</si>
  <si>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</si>
  <si>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</si>
  <si>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</si>
  <si>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</si>
  <si>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</si>
  <si>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</si>
  <si>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</si>
  <si>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</si>
  <si>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</si>
  <si>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</si>
  <si>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</si>
  <si>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</si>
  <si>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</si>
  <si>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</si>
  <si>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</si>
  <si>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</si>
  <si>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</si>
  <si>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</si>
  <si>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</si>
  <si>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</si>
  <si>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</si>
  <si>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</si>
  <si>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</si>
  <si>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</si>
  <si>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</si>
  <si>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</si>
  <si>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</si>
  <si>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</si>
  <si>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</si>
  <si>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</si>
  <si>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</si>
  <si>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</si>
  <si>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</si>
  <si>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</si>
  <si>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</si>
  <si>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</si>
  <si>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</si>
  <si>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</si>
  <si>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</si>
  <si>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</si>
  <si>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</si>
  <si>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</si>
  <si>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</si>
  <si>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</si>
  <si>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</si>
  <si>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</si>
  <si>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</si>
  <si>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</si>
  <si>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</si>
  <si>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</si>
  <si>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</si>
  <si>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</si>
  <si>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</si>
  <si>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</si>
  <si>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</si>
  <si>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</si>
  <si>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</si>
  <si>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</si>
  <si>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</si>
  <si>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</si>
  <si>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</si>
  <si>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</si>
  <si>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</si>
  <si>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</si>
  <si>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</si>
  <si>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</si>
  <si>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</si>
  <si>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</si>
  <si>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</si>
  <si>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</si>
  <si>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</si>
  <si>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</si>
  <si>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</si>
  <si>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</si>
  <si>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</si>
  <si>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</si>
  <si>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</si>
  <si>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</si>
  <si>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</si>
  <si>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</si>
  <si>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</si>
  <si>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</si>
  <si>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</si>
  <si>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</si>
  <si>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</si>
  <si>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</si>
  <si>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</si>
  <si>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</si>
  <si>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</si>
  <si>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</si>
  <si>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</si>
  <si>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</si>
  <si>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</si>
  <si>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</si>
  <si>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</si>
  <si>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</si>
  <si>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</si>
  <si>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</si>
  <si>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</si>
  <si>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</si>
  <si>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</si>
  <si>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</si>
  <si>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</si>
  <si>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</si>
  <si>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</si>
  <si>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</si>
  <si>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</si>
  <si>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</si>
  <si>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</si>
  <si>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</si>
  <si>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</si>
  <si>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</si>
  <si>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</si>
  <si>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</si>
  <si>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</si>
  <si>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</si>
  <si>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</si>
  <si>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</si>
  <si>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</si>
  <si>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</si>
  <si>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</si>
  <si>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</si>
  <si>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</si>
  <si>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</si>
  <si>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</si>
  <si>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</si>
  <si>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</si>
  <si>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</si>
  <si>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</si>
  <si>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</si>
  <si>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</si>
  <si>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</si>
  <si>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</si>
  <si>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</si>
  <si>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</si>
  <si>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</si>
  <si>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</si>
  <si>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</si>
  <si>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</si>
  <si>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</si>
  <si>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</si>
  <si>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</si>
  <si>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</si>
  <si>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</si>
  <si>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</si>
  <si>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</si>
  <si>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</si>
  <si>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</si>
  <si>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</si>
  <si>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</si>
  <si>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</si>
  <si>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</si>
  <si>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</si>
  <si>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</si>
  <si>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</si>
  <si>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</si>
  <si>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</si>
  <si>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</si>
  <si>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</si>
  <si>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</si>
  <si>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</si>
  <si>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</si>
  <si>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</si>
  <si>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</si>
  <si>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</si>
  <si>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</si>
  <si>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</si>
  <si>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</si>
  <si>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</si>
  <si>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</si>
  <si>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</si>
  <si>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</si>
  <si>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</si>
  <si>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</si>
  <si>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</si>
  <si>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</si>
  <si>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</si>
  <si>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</si>
  <si>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</si>
  <si>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</si>
  <si>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</si>
  <si>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</si>
  <si>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</si>
  <si>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</si>
  <si>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</si>
  <si>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</si>
  <si>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</si>
  <si>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</si>
  <si>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</si>
  <si>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</si>
  <si>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</si>
  <si>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</si>
  <si>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</si>
  <si>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</si>
  <si>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</si>
  <si>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</si>
  <si>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</si>
  <si>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</si>
  <si>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</si>
  <si>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</si>
  <si>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</si>
  <si>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</si>
  <si>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</si>
  <si>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</si>
  <si>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</si>
  <si>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</si>
  <si>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</si>
  <si>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</si>
  <si>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</si>
  <si>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</si>
  <si>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</si>
  <si>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</si>
  <si>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</si>
  <si>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</si>
  <si>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</si>
  <si>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</si>
  <si>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</si>
  <si>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</si>
  <si>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</si>
  <si>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</si>
  <si>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</si>
  <si>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</si>
  <si>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</si>
  <si>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</si>
  <si>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</si>
  <si>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</si>
  <si>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</si>
  <si>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</si>
  <si>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</si>
  <si>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</si>
  <si>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</si>
  <si>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</si>
  <si>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</si>
  <si>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</si>
  <si>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</si>
  <si>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</si>
  <si>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</si>
  <si>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</si>
  <si>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</si>
  <si>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</si>
  <si>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</si>
  <si>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</si>
  <si>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</si>
  <si>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</si>
  <si>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</si>
  <si>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</si>
  <si>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</si>
  <si>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</si>
  <si>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</si>
  <si>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</si>
  <si>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</si>
  <si>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</si>
  <si>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</si>
  <si>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</si>
  <si>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</si>
  <si>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</si>
  <si>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</si>
  <si>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</si>
  <si>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</si>
  <si>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</si>
  <si>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</si>
  <si>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</si>
  <si>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</si>
  <si>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</si>
  <si>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</si>
  <si>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</si>
  <si>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</si>
  <si>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</si>
  <si>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</si>
  <si>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</si>
  <si>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</si>
  <si>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</si>
  <si>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</si>
  <si>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</si>
  <si>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</si>
  <si>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</si>
  <si>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</si>
  <si>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</si>
  <si>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</si>
  <si>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</si>
  <si>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</si>
  <si>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</si>
  <si>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</si>
  <si>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</si>
  <si>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</si>
  <si>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</si>
  <si>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</si>
  <si>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</si>
  <si>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</si>
  <si>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</si>
  <si>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</si>
  <si>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</si>
  <si>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</si>
  <si>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</si>
  <si>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</si>
  <si>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</si>
  <si>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</si>
  <si>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</si>
  <si>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</si>
  <si>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</si>
  <si>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</si>
  <si>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</si>
  <si>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</si>
  <si>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</si>
  <si>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</si>
  <si>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</si>
  <si>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</si>
  <si>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</si>
  <si>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</si>
  <si>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</si>
  <si>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</si>
  <si>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</si>
  <si>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</si>
  <si>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</si>
  <si>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</si>
  <si>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</si>
  <si>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</si>
  <si>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</si>
  <si>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</si>
  <si>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</si>
  <si>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</si>
  <si>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</si>
  <si>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</si>
  <si>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</si>
  <si>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</si>
  <si>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</si>
  <si>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</si>
  <si>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</si>
  <si>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</si>
  <si>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</si>
  <si>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</si>
  <si>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</si>
  <si>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</si>
  <si>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</si>
  <si>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</si>
  <si>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</si>
  <si>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</si>
  <si>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</si>
  <si>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</si>
  <si>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</si>
  <si>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</si>
  <si>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</si>
  <si>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</si>
  <si>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</si>
  <si>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</si>
  <si>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</si>
  <si>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</si>
  <si>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</si>
  <si>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</si>
  <si>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</si>
  <si>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</si>
  <si>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</si>
  <si>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</si>
  <si>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</si>
  <si>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</si>
  <si>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</si>
  <si>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</si>
  <si>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</si>
  <si>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</si>
  <si>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</si>
  <si>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</si>
  <si>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</si>
  <si>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</si>
  <si>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</si>
  <si>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</si>
  <si>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</si>
  <si>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</si>
  <si>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</si>
  <si>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</si>
  <si>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</si>
  <si>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</si>
  <si>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</si>
  <si>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</si>
  <si>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</si>
  <si>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</si>
  <si>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</si>
  <si>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</si>
  <si>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</si>
  <si>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</si>
  <si>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</si>
  <si>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</si>
  <si>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</si>
  <si>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</si>
  <si>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</si>
  <si>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</si>
  <si>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</si>
  <si>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</si>
  <si>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</si>
  <si>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</si>
  <si>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</si>
  <si>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</si>
  <si>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</si>
  <si>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</si>
  <si>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</si>
  <si>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</si>
  <si>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</si>
  <si>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</si>
  <si>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</si>
  <si>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</si>
  <si>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</si>
  <si>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</si>
  <si>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</si>
  <si>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</si>
  <si>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</si>
  <si>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</si>
  <si>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</si>
  <si>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</si>
  <si>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</si>
  <si>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</si>
  <si>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</si>
  <si>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</si>
  <si>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</si>
  <si>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</si>
  <si>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</si>
  <si>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</si>
  <si>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</si>
  <si>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</si>
  <si>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</si>
  <si>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</si>
  <si>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</si>
  <si>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</si>
  <si>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</si>
  <si>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</si>
  <si>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</si>
  <si>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</si>
  <si>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</si>
  <si>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</si>
  <si>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</si>
  <si>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</si>
  <si>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</si>
  <si>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</si>
  <si>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</si>
  <si>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</si>
  <si>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</si>
  <si>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</si>
  <si>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</si>
  <si>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</si>
  <si>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</si>
  <si>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</si>
  <si>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</si>
  <si>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</si>
  <si>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</si>
  <si>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</si>
  <si>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</si>
  <si>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</si>
  <si>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</si>
  <si>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</si>
  <si>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</si>
  <si>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</si>
  <si>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</si>
  <si>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</si>
  <si>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</si>
  <si>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</si>
  <si>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</si>
  <si>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</si>
  <si>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</si>
  <si>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</si>
  <si>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</si>
  <si>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</si>
  <si>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</si>
  <si>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</si>
  <si>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</si>
  <si>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</si>
  <si>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</si>
  <si>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</si>
  <si>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</si>
  <si>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</si>
  <si>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</si>
  <si>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</si>
  <si>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</si>
  <si>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</si>
  <si>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</si>
  <si>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</si>
  <si>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</si>
  <si>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</si>
  <si>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</si>
  <si>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</si>
  <si>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</si>
  <si>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</si>
  <si>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</si>
  <si>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</si>
  <si>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</si>
  <si>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</si>
  <si>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</si>
  <si>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</si>
  <si>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</si>
  <si>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</si>
  <si>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</si>
  <si>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</si>
  <si>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</si>
  <si>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</si>
  <si>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</si>
  <si>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</si>
  <si>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</si>
  <si>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</si>
  <si>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</si>
  <si>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</si>
  <si>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</si>
  <si>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</si>
  <si>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</si>
  <si>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</si>
  <si>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</si>
  <si>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</si>
  <si>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</si>
  <si>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</si>
  <si>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</si>
  <si>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</si>
  <si>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</si>
  <si>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</si>
  <si>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</si>
  <si>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</si>
  <si>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</si>
  <si>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</si>
  <si>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</si>
  <si>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</si>
  <si>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</si>
  <si>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</si>
  <si>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</si>
  <si>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</si>
  <si>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</si>
  <si>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</si>
  <si>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</si>
  <si>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</si>
  <si>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</si>
  <si>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</si>
  <si>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</si>
  <si>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</si>
  <si>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</si>
  <si>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</si>
  <si>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</si>
  <si>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</si>
  <si>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</si>
  <si>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</si>
  <si>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</si>
  <si>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</si>
  <si>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</si>
  <si>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</si>
  <si>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</si>
  <si>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</si>
  <si>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</si>
  <si>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</si>
  <si>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</si>
  <si>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</si>
  <si>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</si>
  <si>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</si>
  <si>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</si>
  <si>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</si>
  <si>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</si>
  <si>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</si>
  <si>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</si>
  <si>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</si>
  <si>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</si>
  <si>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</si>
  <si>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</si>
  <si>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</si>
  <si>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</si>
  <si>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</si>
  <si>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</si>
  <si>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</si>
  <si>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</si>
  <si>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</si>
  <si>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</si>
  <si>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</si>
  <si>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</si>
  <si>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</si>
  <si>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</si>
  <si>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</si>
  <si>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</si>
  <si>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</si>
  <si>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</si>
  <si>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</si>
  <si>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</si>
  <si>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</si>
  <si>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</si>
  <si>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</si>
  <si>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</si>
  <si>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</si>
  <si>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</si>
  <si>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</si>
  <si>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</si>
  <si>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</si>
  <si>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</si>
  <si>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</si>
  <si>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</si>
  <si>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</si>
  <si>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</si>
  <si>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</si>
  <si>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</si>
  <si>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</si>
  <si>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</si>
  <si>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</si>
  <si>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</si>
  <si>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</si>
  <si>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</si>
  <si>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</si>
  <si>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</si>
  <si>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</si>
  <si>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</si>
  <si>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</si>
  <si>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</si>
  <si>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</si>
  <si>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</si>
  <si>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</si>
  <si>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</si>
  <si>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</si>
  <si>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</si>
  <si>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</si>
  <si>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</si>
  <si>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</si>
  <si>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</si>
  <si>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</si>
  <si>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</si>
  <si>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</si>
  <si>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</si>
  <si>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</si>
  <si>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</si>
  <si>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</si>
  <si>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</si>
  <si>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</si>
  <si>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</si>
  <si>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</si>
  <si>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</si>
  <si>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</si>
  <si>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</si>
  <si>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</si>
  <si>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</si>
  <si>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</si>
  <si>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</si>
  <si>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</si>
  <si>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</si>
  <si>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</si>
  <si>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</si>
  <si>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</si>
  <si>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</si>
  <si>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</si>
  <si>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</si>
  <si>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</si>
  <si>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</si>
  <si>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</si>
  <si>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</si>
  <si>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</si>
  <si>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</si>
  <si>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</si>
  <si>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</si>
  <si>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</si>
  <si>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</si>
  <si>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</si>
  <si>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</si>
  <si>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</si>
  <si>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</si>
  <si>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</si>
  <si>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</si>
  <si>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</si>
  <si>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</si>
  <si>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</si>
  <si>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</si>
  <si>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</si>
  <si>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</si>
  <si>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</si>
  <si>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</si>
  <si>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</si>
  <si>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</si>
  <si>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</si>
  <si>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</si>
  <si>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</si>
  <si>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</si>
  <si>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</si>
  <si>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</si>
  <si>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</si>
  <si>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</si>
  <si>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</si>
  <si>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</si>
  <si>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</si>
  <si>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</si>
  <si>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</si>
  <si>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</si>
  <si>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</si>
  <si>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</si>
  <si>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</si>
  <si>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</si>
  <si>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</si>
  <si>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</si>
  <si>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</si>
  <si>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</si>
  <si>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</si>
  <si>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</si>
  <si>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</si>
  <si>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</si>
  <si>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</si>
  <si>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</si>
  <si>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</si>
  <si>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</si>
  <si>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</si>
  <si>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</si>
  <si>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</si>
  <si>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</si>
  <si>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</si>
  <si>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</si>
  <si>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</si>
  <si>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</si>
  <si>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</si>
  <si>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</si>
  <si>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</si>
  <si>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</si>
  <si>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</si>
  <si>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</si>
  <si>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</si>
  <si>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</si>
  <si>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</si>
  <si>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</si>
  <si>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</si>
  <si>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</si>
  <si>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</si>
  <si>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</si>
  <si>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</si>
  <si>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</si>
  <si>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</si>
  <si>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</si>
  <si>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</si>
  <si>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</si>
  <si>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</si>
  <si>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</si>
  <si>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</si>
  <si>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</si>
  <si>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</si>
  <si>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</si>
  <si>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</si>
  <si>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</si>
  <si>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</si>
  <si>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</si>
  <si>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</si>
  <si>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</si>
  <si>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</si>
  <si>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</si>
  <si>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</si>
  <si>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</si>
  <si>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</si>
  <si>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</si>
  <si>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</si>
  <si>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</si>
  <si>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</si>
  <si>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</si>
  <si>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</si>
  <si>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</si>
  <si>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</si>
  <si>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</si>
  <si>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</si>
  <si>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</si>
  <si>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</si>
  <si>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</si>
  <si>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</si>
  <si>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</si>
  <si>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</si>
  <si>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</si>
  <si>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</si>
  <si>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</si>
  <si>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</si>
  <si>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</si>
  <si>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</si>
  <si>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</si>
  <si>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</si>
  <si>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</si>
  <si>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</si>
  <si>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</si>
  <si>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</si>
  <si>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</si>
  <si>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</si>
  <si>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</si>
  <si>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</si>
  <si>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</si>
  <si>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</si>
  <si>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</si>
  <si>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</si>
  <si>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</si>
  <si>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</si>
  <si>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</si>
  <si>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</si>
  <si>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</si>
  <si>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</si>
  <si>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</si>
  <si>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</si>
  <si>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</si>
  <si>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</si>
  <si>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</si>
  <si>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</si>
  <si>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</si>
  <si>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</si>
  <si>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</si>
  <si>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</si>
  <si>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</si>
  <si>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</si>
  <si>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</si>
  <si>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</si>
  <si>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</si>
  <si>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</si>
  <si>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</si>
  <si>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</si>
  <si>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</si>
  <si>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</si>
  <si>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</si>
  <si>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</si>
  <si>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</si>
  <si>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</si>
  <si>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</si>
  <si>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</si>
  <si>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</si>
  <si>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</si>
  <si>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</si>
  <si>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</si>
  <si>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</si>
  <si>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</si>
  <si>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</si>
  <si>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</si>
  <si>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</si>
  <si>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</si>
  <si>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</si>
  <si>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</si>
  <si>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</si>
  <si>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</si>
  <si>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</si>
  <si>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</si>
  <si>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</si>
  <si>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</si>
  <si>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</si>
  <si>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</si>
  <si>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</si>
  <si>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</si>
  <si>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</si>
  <si>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</si>
  <si>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</si>
  <si>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</si>
  <si>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</si>
  <si>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</si>
  <si>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</si>
  <si>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</si>
  <si>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</si>
  <si>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</si>
  <si>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</si>
  <si>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</si>
  <si>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</si>
  <si>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</si>
  <si>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</si>
  <si>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</si>
  <si>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</si>
  <si>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</si>
  <si>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</si>
  <si>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</si>
  <si>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</si>
  <si>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</si>
  <si>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</si>
  <si>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</si>
  <si>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</si>
  <si>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</si>
  <si>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</si>
  <si>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</si>
  <si>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</si>
  <si>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</si>
  <si>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</si>
  <si>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</si>
  <si>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</si>
  <si>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</si>
  <si>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</si>
  <si>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</si>
  <si>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</si>
  <si>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</si>
  <si>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</si>
  <si>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</si>
  <si>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</si>
  <si>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</si>
  <si>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</si>
  <si>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</si>
  <si>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</si>
  <si>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</si>
  <si>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</si>
  <si>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</si>
  <si>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</si>
  <si>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</si>
  <si>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</si>
  <si>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</si>
  <si>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</si>
  <si>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</si>
  <si>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</si>
  <si>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</si>
  <si>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</si>
  <si>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</si>
  <si>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</si>
  <si>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</si>
  <si>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</si>
  <si>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</si>
  <si>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</si>
  <si>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</si>
  <si>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</si>
  <si>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</si>
  <si>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</si>
  <si>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</si>
  <si>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</si>
  <si>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</si>
  <si>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</si>
  <si>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</si>
  <si>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</si>
  <si>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</si>
  <si>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</si>
  <si>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</si>
  <si>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</si>
  <si>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</si>
  <si>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</si>
  <si>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</si>
  <si>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</si>
  <si>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</si>
  <si>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</si>
  <si>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</si>
  <si>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</si>
  <si>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</si>
  <si>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</si>
  <si>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</si>
  <si>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</si>
  <si>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</si>
  <si>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</si>
  <si>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</si>
  <si>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</si>
  <si>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</si>
  <si>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</si>
  <si>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</si>
  <si>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</si>
  <si>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</si>
  <si>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</si>
  <si>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</si>
  <si>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</si>
  <si>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</si>
  <si>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</si>
  <si>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</si>
  <si>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</si>
  <si>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</si>
  <si>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</si>
  <si>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</si>
  <si>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</si>
  <si>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</si>
  <si>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</si>
  <si>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</si>
  <si>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</si>
  <si>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</si>
  <si>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</si>
  <si>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</si>
  <si>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</si>
  <si>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</si>
  <si>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</si>
  <si>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</si>
  <si>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</si>
  <si>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</si>
  <si>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</si>
  <si>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</si>
  <si>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</si>
  <si>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</si>
  <si>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</si>
  <si>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</si>
  <si>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</si>
  <si>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</si>
  <si>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</si>
  <si>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</si>
  <si>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</si>
  <si>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</si>
  <si>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</si>
  <si>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</si>
  <si>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</si>
  <si>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</si>
  <si>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</si>
  <si>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</si>
  <si>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</si>
  <si>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</si>
  <si>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</si>
  <si>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</si>
  <si>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</si>
  <si>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</si>
  <si>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</si>
  <si>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</si>
  <si>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</si>
  <si>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</si>
  <si>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</si>
  <si>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</si>
  <si>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</si>
  <si>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</si>
  <si>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</si>
  <si>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</si>
  <si>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</si>
  <si>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</si>
  <si>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</si>
  <si>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</si>
  <si>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</si>
  <si>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</si>
  <si>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</si>
  <si>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</si>
  <si>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</si>
  <si>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</si>
  <si>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</si>
  <si>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</si>
  <si>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</si>
  <si>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</si>
  <si>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</si>
  <si>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</si>
  <si>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</si>
  <si>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</si>
  <si>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</si>
  <si>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</si>
  <si>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</si>
  <si>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</si>
  <si>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</si>
  <si>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</si>
  <si>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</si>
  <si>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</si>
  <si>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</si>
  <si>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</si>
  <si>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</si>
  <si>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</si>
  <si>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</si>
  <si>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</si>
  <si>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</si>
  <si>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</si>
  <si>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</si>
  <si>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</si>
  <si>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</si>
  <si>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</si>
  <si>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</si>
  <si>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</si>
  <si>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</si>
  <si>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</si>
  <si>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</si>
  <si>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</si>
  <si>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</si>
  <si>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</si>
  <si>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</si>
  <si>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</si>
  <si>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</si>
  <si>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</si>
  <si>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</si>
  <si>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</si>
  <si>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</si>
  <si>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</si>
  <si>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</si>
  <si>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</si>
  <si>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</si>
  <si>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</si>
  <si>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</si>
  <si>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</si>
  <si>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</si>
  <si>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</si>
  <si>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</si>
  <si>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</si>
  <si>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</si>
  <si>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</si>
  <si>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</si>
  <si>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</si>
  <si>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</si>
  <si>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</si>
  <si>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</si>
  <si>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</si>
  <si>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</si>
  <si>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</si>
  <si>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</si>
  <si>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</si>
  <si>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</si>
  <si>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</si>
  <si>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</si>
  <si>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</si>
  <si>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</si>
  <si>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</si>
  <si>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</si>
  <si>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</si>
  <si>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</si>
  <si>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</si>
  <si>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</si>
  <si>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</si>
  <si>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</si>
  <si>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</si>
  <si>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</si>
  <si>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</si>
  <si>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</si>
  <si>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</si>
  <si>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</si>
  <si>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</si>
  <si>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</si>
  <si>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</si>
  <si>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</si>
  <si>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</si>
  <si>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</si>
  <si>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</si>
  <si>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</si>
  <si>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</si>
  <si>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</si>
  <si>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</si>
  <si>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</si>
  <si>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</si>
  <si>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</si>
  <si>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</si>
  <si>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</si>
  <si>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</si>
  <si>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</si>
  <si>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</si>
  <si>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</si>
  <si>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</si>
  <si>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</si>
  <si>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</si>
  <si>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</si>
  <si>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</si>
  <si>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</si>
  <si>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</si>
  <si>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</si>
  <si>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</si>
  <si>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</si>
  <si>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</si>
  <si>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</si>
  <si>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</si>
  <si>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</si>
  <si>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</si>
  <si>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</si>
  <si>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</si>
  <si>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</si>
  <si>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</si>
  <si>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</si>
  <si>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</si>
  <si>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</si>
  <si>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</si>
  <si>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</si>
  <si>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</si>
  <si>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</si>
  <si>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</si>
  <si>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</si>
  <si>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</si>
  <si>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</si>
  <si>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</si>
  <si>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</si>
  <si>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</si>
  <si>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</si>
  <si>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</si>
  <si>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</si>
  <si>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</si>
  <si>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</si>
  <si>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</si>
  <si>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</si>
  <si>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</si>
  <si>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</si>
  <si>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</si>
  <si>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</si>
  <si>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</si>
  <si>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</si>
  <si>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</si>
  <si>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</si>
  <si>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</si>
  <si>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</si>
  <si>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</si>
  <si>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</si>
  <si>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</si>
  <si>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</si>
  <si>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</si>
  <si>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</si>
  <si>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</si>
  <si>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</si>
  <si>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</si>
  <si>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</si>
  <si>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</si>
  <si>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</si>
  <si>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</si>
  <si>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</si>
  <si>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</si>
  <si>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</si>
  <si>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</si>
  <si>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</si>
  <si>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</si>
  <si>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</si>
  <si>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</si>
  <si>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</si>
  <si>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</si>
  <si>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</si>
  <si>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</si>
  <si>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</si>
  <si>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</si>
  <si>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</si>
  <si>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</si>
  <si>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</si>
  <si>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</si>
  <si>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</si>
  <si>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</si>
  <si>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</si>
  <si>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</si>
  <si>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</si>
  <si>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</si>
  <si>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</si>
  <si>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</si>
  <si>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</si>
  <si>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</si>
  <si>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</si>
  <si>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</si>
  <si>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</si>
  <si>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</si>
  <si>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</si>
  <si>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</si>
  <si>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</si>
  <si>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</si>
  <si>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</si>
  <si>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</si>
  <si>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</si>
  <si>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</si>
  <si>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</si>
  <si>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</si>
  <si>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</si>
  <si>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</si>
  <si>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</si>
  <si>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</si>
  <si>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</si>
  <si>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</si>
  <si>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</si>
  <si>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</si>
  <si>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</si>
  <si>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</si>
  <si>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</si>
  <si>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</si>
  <si>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</si>
  <si>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</si>
  <si>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</si>
  <si>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</si>
  <si>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</si>
  <si>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</si>
  <si>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</si>
  <si>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</si>
  <si>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</si>
  <si>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</si>
  <si>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</si>
  <si>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</si>
  <si>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</si>
  <si>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</si>
  <si>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</si>
  <si>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</si>
  <si>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</si>
  <si>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</si>
  <si>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</si>
  <si>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</si>
  <si>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</si>
  <si>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</si>
  <si>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</si>
  <si>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</si>
  <si>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</si>
  <si>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</si>
  <si>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</si>
  <si>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</si>
  <si>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</si>
  <si>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</si>
  <si>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</si>
  <si>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</si>
  <si>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</si>
  <si>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</si>
  <si>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</si>
  <si>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</si>
  <si>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</si>
  <si>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</si>
  <si>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</si>
  <si>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</si>
  <si>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</si>
  <si>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</si>
  <si>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</si>
  <si>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</si>
  <si>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</si>
  <si>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</si>
  <si>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</si>
  <si>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</si>
  <si>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</si>
  <si>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</si>
  <si>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</si>
  <si>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</si>
  <si>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</si>
  <si>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</si>
  <si>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</si>
  <si>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</si>
  <si>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</si>
  <si>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</si>
  <si>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</si>
  <si>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</si>
  <si>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</si>
  <si>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</si>
  <si>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</si>
  <si>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</si>
  <si>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</si>
  <si>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</si>
  <si>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</si>
  <si>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</si>
  <si>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</si>
  <si>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</si>
  <si>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</si>
  <si>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</si>
  <si>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</si>
  <si>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</si>
  <si>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</si>
  <si>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</si>
  <si>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</si>
  <si>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</si>
  <si>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</si>
  <si>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</si>
  <si>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</si>
  <si>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</si>
  <si>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</si>
  <si>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</si>
  <si>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</si>
  <si>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</si>
  <si>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</si>
  <si>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</si>
  <si>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</si>
  <si>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</si>
  <si>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</si>
  <si>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</si>
  <si>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</si>
  <si>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</si>
  <si>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</si>
  <si>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</si>
  <si>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</si>
  <si>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</si>
  <si>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</si>
  <si>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</si>
  <si>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</si>
  <si>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</si>
  <si>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</si>
  <si>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</si>
  <si>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</si>
  <si>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</si>
  <si>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</si>
  <si>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</si>
  <si>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</si>
  <si>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</si>
  <si>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</si>
  <si>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</si>
  <si>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</si>
  <si>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</si>
  <si>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</si>
  <si>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</si>
  <si>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</si>
  <si>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</si>
  <si>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</si>
  <si>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</si>
  <si>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</si>
  <si>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</si>
  <si>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</si>
  <si>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</si>
  <si>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</si>
  <si>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</si>
  <si>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</si>
  <si>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</si>
  <si>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</si>
  <si>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</si>
  <si>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</si>
  <si>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</si>
  <si>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</si>
  <si>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</si>
  <si>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</si>
  <si>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</si>
  <si>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</si>
  <si>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</si>
  <si>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</si>
  <si>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</si>
  <si>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</si>
  <si>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</si>
  <si>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</si>
  <si>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</si>
  <si>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</si>
  <si>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</si>
  <si>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</si>
  <si>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</si>
  <si>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</si>
  <si>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</si>
  <si>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</si>
  <si>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</si>
  <si>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</si>
  <si>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</si>
  <si>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</si>
  <si>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</si>
  <si>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</si>
  <si>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</si>
  <si>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</si>
  <si>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</si>
  <si>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</si>
  <si>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</si>
  <si>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</si>
  <si>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</si>
  <si>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</si>
  <si>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</si>
  <si>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</si>
  <si>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</si>
  <si>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</si>
  <si>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</si>
  <si>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</si>
  <si>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</si>
  <si>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</si>
  <si>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</si>
  <si>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</si>
  <si>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</si>
  <si>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</si>
  <si>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</si>
  <si>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</si>
  <si>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</si>
  <si>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</si>
  <si>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</si>
  <si>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</si>
  <si>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</si>
  <si>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</si>
  <si>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</si>
  <si>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</si>
  <si>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</si>
  <si>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</si>
  <si>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</si>
  <si>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</si>
  <si>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</si>
  <si>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</si>
  <si>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</si>
  <si>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</si>
  <si>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</si>
  <si>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</si>
  <si>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</si>
  <si>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</si>
  <si>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</si>
  <si>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</si>
  <si>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</si>
  <si>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</si>
  <si>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</si>
  <si>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</si>
  <si>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</si>
  <si>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</si>
  <si>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</si>
  <si>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</si>
  <si>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</si>
  <si>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</si>
  <si>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</si>
  <si>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</si>
  <si>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</si>
  <si>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</si>
  <si>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</si>
  <si>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</si>
  <si>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</si>
  <si>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</si>
  <si>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</si>
  <si>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</si>
  <si>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</si>
  <si>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</si>
  <si>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</si>
  <si>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</si>
  <si>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</si>
  <si>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</si>
  <si>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</si>
  <si>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</si>
  <si>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</si>
  <si>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</si>
  <si>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</si>
  <si>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</si>
  <si>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</si>
  <si>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</si>
  <si>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</si>
  <si>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</si>
  <si>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</si>
  <si>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</si>
  <si>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</si>
  <si>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</si>
  <si>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</si>
  <si>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</si>
  <si>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</si>
  <si>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</si>
  <si>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</si>
  <si>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</si>
  <si>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</si>
  <si>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</si>
  <si>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</si>
  <si>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</si>
  <si>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</si>
  <si>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</si>
  <si>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</si>
  <si>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</si>
  <si>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</si>
  <si>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</si>
  <si>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</si>
  <si>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</si>
  <si>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</si>
  <si>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</si>
  <si>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</si>
  <si>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</si>
  <si>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</si>
  <si>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</si>
  <si>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</si>
  <si>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</si>
  <si>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</si>
  <si>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</si>
  <si>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</si>
  <si>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</si>
  <si>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</si>
  <si>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</si>
  <si>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</si>
  <si>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</si>
  <si>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</si>
  <si>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</si>
  <si>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</si>
  <si>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</si>
  <si>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</si>
  <si>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</si>
  <si>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</si>
  <si>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</si>
  <si>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</si>
  <si>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</si>
  <si>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</si>
  <si>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</si>
  <si>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</si>
  <si>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</si>
  <si>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</si>
  <si>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</si>
  <si>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</si>
  <si>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</si>
  <si>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</si>
  <si>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</si>
  <si>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</si>
  <si>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</si>
  <si>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</si>
  <si>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</si>
  <si>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</si>
  <si>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</si>
  <si>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</si>
  <si>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</si>
  <si>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</si>
  <si>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</si>
  <si>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</si>
  <si>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</si>
  <si>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</si>
  <si>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</si>
  <si>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</si>
  <si>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</si>
  <si>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</si>
  <si>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</si>
  <si>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</si>
  <si>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</si>
  <si>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</si>
  <si>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</si>
  <si>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</si>
  <si>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</si>
  <si>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</si>
  <si>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</si>
  <si>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</si>
  <si>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</si>
  <si>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</si>
  <si>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</si>
  <si>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</si>
  <si>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</si>
  <si>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</si>
  <si>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</si>
  <si>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</si>
  <si>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</si>
  <si>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</si>
  <si>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</si>
  <si>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</si>
  <si>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</si>
  <si>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</si>
  <si>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</si>
  <si>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</si>
  <si>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</si>
  <si>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</si>
  <si>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</si>
  <si>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</si>
  <si>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</si>
  <si>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</si>
  <si>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</si>
  <si>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</si>
  <si>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</si>
  <si>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</si>
  <si>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</si>
  <si>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</si>
  <si>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</si>
  <si>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</si>
  <si>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</si>
  <si>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</si>
  <si>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</si>
  <si>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</si>
  <si>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</si>
  <si>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</si>
  <si>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</si>
  <si>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</si>
  <si>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</si>
  <si>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</si>
  <si>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</si>
  <si>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</si>
  <si>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</si>
  <si>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</si>
  <si>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</si>
  <si>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</si>
  <si>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</si>
  <si>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</si>
  <si>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</si>
  <si>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</si>
  <si>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</si>
  <si>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</si>
  <si>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</si>
  <si>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</si>
  <si>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</si>
  <si>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</si>
  <si>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</si>
  <si>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</si>
  <si>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</si>
  <si>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</si>
  <si>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</si>
  <si>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</si>
  <si>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</si>
  <si>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</si>
  <si>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</si>
  <si>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</si>
  <si>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</si>
  <si>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</si>
  <si>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</si>
  <si>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</si>
  <si>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</si>
  <si>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</si>
  <si>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</si>
  <si>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</si>
  <si>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</si>
  <si>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</si>
  <si>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</si>
  <si>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</si>
  <si>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</si>
  <si>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</si>
  <si>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</si>
  <si>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</si>
  <si>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</si>
  <si>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</si>
  <si>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</si>
  <si>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</si>
  <si>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</si>
  <si>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</si>
  <si>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</si>
  <si>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</si>
  <si>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</si>
  <si>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</si>
  <si>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</si>
  <si>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</si>
  <si>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</si>
  <si>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</si>
  <si>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</si>
  <si>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</si>
  <si>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</si>
  <si>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</si>
  <si>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</si>
  <si>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</si>
  <si>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</si>
  <si>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</si>
  <si>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</si>
  <si>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</si>
  <si>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</si>
  <si>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</si>
  <si>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</si>
  <si>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</si>
  <si>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</si>
  <si>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</si>
  <si>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</si>
  <si>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</si>
  <si>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</si>
  <si>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</si>
  <si>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</si>
  <si>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</si>
  <si>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</si>
  <si>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</si>
  <si>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</si>
  <si>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</si>
  <si>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</si>
  <si>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</si>
  <si>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</si>
  <si>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</si>
  <si>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</si>
  <si>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</si>
  <si>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</si>
  <si>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</si>
  <si>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</si>
  <si>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</si>
  <si>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</si>
  <si>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</si>
  <si>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</si>
  <si>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</si>
  <si>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</si>
  <si>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</si>
  <si>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</si>
  <si>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</si>
  <si>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</si>
  <si>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</si>
  <si>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</si>
  <si>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</si>
  <si>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</si>
  <si>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</si>
  <si>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</si>
  <si>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</si>
  <si>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</si>
  <si>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</si>
  <si>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</si>
  <si>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</si>
  <si>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</si>
  <si>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</si>
  <si>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</si>
  <si>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</si>
  <si>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</si>
  <si>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</si>
  <si>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</si>
  <si>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</si>
  <si>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</si>
  <si>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</si>
  <si>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</si>
  <si>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</si>
  <si>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</si>
  <si>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</si>
  <si>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</si>
  <si>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</si>
  <si>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</si>
  <si>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</si>
  <si>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</si>
  <si>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</si>
  <si>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</si>
  <si>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</si>
  <si>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</si>
  <si>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</si>
  <si>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</si>
  <si>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</si>
  <si>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</si>
  <si>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</si>
  <si>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</si>
  <si>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</si>
  <si>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</si>
  <si>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</si>
  <si>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</si>
  <si>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</si>
  <si>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</si>
  <si>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</si>
  <si>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</si>
  <si>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</si>
  <si>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</si>
  <si>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</si>
  <si>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</si>
  <si>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</si>
  <si>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</si>
  <si>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</si>
  <si>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</si>
  <si>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</si>
  <si>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</si>
  <si>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</si>
  <si>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</si>
  <si>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</si>
  <si>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</si>
  <si>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</si>
  <si>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</si>
  <si>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</si>
  <si>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</si>
  <si>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</si>
  <si>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</si>
  <si>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</si>
  <si>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</si>
  <si>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</si>
  <si>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</si>
  <si>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</si>
  <si>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</si>
  <si>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</si>
  <si>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</si>
  <si>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</si>
  <si>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</si>
  <si>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</si>
  <si>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</si>
  <si>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</si>
  <si>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</si>
  <si>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</si>
  <si>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</si>
  <si>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</si>
  <si>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</si>
  <si>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</si>
  <si>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</si>
  <si>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</si>
  <si>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</si>
  <si>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</si>
  <si>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</si>
  <si>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</si>
  <si>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</si>
  <si>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</si>
  <si>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</si>
  <si>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</si>
  <si>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</si>
  <si>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</si>
  <si>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</si>
  <si>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</si>
  <si>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</si>
  <si>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</si>
  <si>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</si>
  <si>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</si>
  <si>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</si>
  <si>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</si>
  <si>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</si>
  <si>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</si>
  <si>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</si>
  <si>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</si>
  <si>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</si>
  <si>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</si>
  <si>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</si>
  <si>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</si>
  <si>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</si>
  <si>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</si>
  <si>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</si>
  <si>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</si>
  <si>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</si>
  <si>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</si>
  <si>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</si>
  <si>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</si>
  <si>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</si>
  <si>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</si>
  <si>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</si>
  <si>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</si>
  <si>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</si>
  <si>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</si>
  <si>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</si>
  <si>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</si>
  <si>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</si>
  <si>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</si>
  <si>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</si>
  <si>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</si>
  <si>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</si>
  <si>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</si>
  <si>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</si>
  <si>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</si>
  <si>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</si>
  <si>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</si>
  <si>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</si>
  <si>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</si>
  <si>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</si>
  <si>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</si>
  <si>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</si>
  <si>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</si>
  <si>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</si>
  <si>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</si>
  <si>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</si>
  <si>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</si>
  <si>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</si>
  <si>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</si>
  <si>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</si>
  <si>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</si>
  <si>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</si>
  <si>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</si>
  <si>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</si>
  <si>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</si>
  <si>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</si>
  <si>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</si>
  <si>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</si>
  <si>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</si>
  <si>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</si>
  <si>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</si>
  <si>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</si>
  <si>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</si>
  <si>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</si>
  <si>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</si>
  <si>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</si>
  <si>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</si>
  <si>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</si>
  <si>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</si>
  <si>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</si>
  <si>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</si>
  <si>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</si>
  <si>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</si>
  <si>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</si>
  <si>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</si>
  <si>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</si>
  <si>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</si>
  <si>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</si>
  <si>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</si>
  <si>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</si>
  <si>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</si>
  <si>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</si>
  <si>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</si>
  <si>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</si>
  <si>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</si>
  <si>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</si>
  <si>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</si>
  <si>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</si>
  <si>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</si>
  <si>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</si>
  <si>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</si>
  <si>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</si>
  <si>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</si>
  <si>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</si>
  <si>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</si>
  <si>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</si>
  <si>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</si>
  <si>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</si>
  <si>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</si>
  <si>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</si>
  <si>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</si>
  <si>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</si>
  <si>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</si>
  <si>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</si>
  <si>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</si>
  <si>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</si>
  <si>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</si>
  <si>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</si>
  <si>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</si>
  <si>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</si>
  <si>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</si>
  <si>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</si>
  <si>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</si>
  <si>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</si>
  <si>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</si>
  <si>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</si>
  <si>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</si>
  <si>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</si>
  <si>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</si>
  <si>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</si>
  <si>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</si>
  <si>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</si>
  <si>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</si>
  <si>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</si>
  <si>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</si>
  <si>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</si>
  <si>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</si>
  <si>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</si>
  <si>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</si>
  <si>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</si>
  <si>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</si>
  <si>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</si>
  <si>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</si>
  <si>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</si>
  <si>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</si>
  <si>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</si>
  <si>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</si>
  <si>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</si>
  <si>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</si>
  <si>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</si>
  <si>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</si>
  <si>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</si>
  <si>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</si>
  <si>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</si>
  <si>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</si>
  <si>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</si>
  <si>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</si>
  <si>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</si>
  <si>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</si>
  <si>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</si>
  <si>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</si>
  <si>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</si>
  <si>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</si>
  <si>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</si>
  <si>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</si>
  <si>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</si>
  <si>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</si>
  <si>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</si>
  <si>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</si>
  <si>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</si>
  <si>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</si>
  <si>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</si>
  <si>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</si>
  <si>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</si>
  <si>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</si>
  <si>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</si>
  <si>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</si>
  <si>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</si>
  <si>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</si>
  <si>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</si>
  <si>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</si>
  <si>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</si>
  <si>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</si>
  <si>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</si>
  <si>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</si>
  <si>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</si>
  <si>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</si>
  <si>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</si>
  <si>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</si>
  <si>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</si>
  <si>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</si>
  <si>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</si>
  <si>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</si>
  <si>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</si>
  <si>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</si>
  <si>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</si>
  <si>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</si>
  <si>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</si>
  <si>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</si>
  <si>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</si>
  <si>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</si>
  <si>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</si>
  <si>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</si>
  <si>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</si>
  <si>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</si>
  <si>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</si>
  <si>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</si>
  <si>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</si>
  <si>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</si>
  <si>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</si>
  <si>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</si>
  <si>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</si>
  <si>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</si>
  <si>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</si>
  <si>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</si>
  <si>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</si>
  <si>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</si>
  <si>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</si>
  <si>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</si>
  <si>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</si>
  <si>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</si>
  <si>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</si>
  <si>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</si>
  <si>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</si>
  <si>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</si>
  <si>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</si>
  <si>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</si>
  <si>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</si>
  <si>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</si>
  <si>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</si>
  <si>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</si>
  <si>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</si>
  <si>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</si>
  <si>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</si>
  <si>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</si>
  <si>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</si>
  <si>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</si>
  <si>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</si>
  <si>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</si>
  <si>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</si>
  <si>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</si>
  <si>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</si>
  <si>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</si>
  <si>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</si>
  <si>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</si>
  <si>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</si>
  <si>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</si>
  <si>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</si>
  <si>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</si>
  <si>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</si>
  <si>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</si>
  <si>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</si>
  <si>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</si>
  <si>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</si>
  <si>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</si>
  <si>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</si>
  <si>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</si>
  <si>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</si>
  <si>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</si>
  <si>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</si>
  <si>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</si>
  <si>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</si>
  <si>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</si>
  <si>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</si>
  <si>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</si>
  <si>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</si>
  <si>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</si>
  <si>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</si>
  <si>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</si>
  <si>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</si>
  <si>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</si>
  <si>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</si>
  <si>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</si>
  <si>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</si>
  <si>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</si>
  <si>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</si>
  <si>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</si>
  <si>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</si>
  <si>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</si>
  <si>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</si>
  <si>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</si>
  <si>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</si>
  <si>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</si>
  <si>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</si>
  <si>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</si>
  <si>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</si>
  <si>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</si>
  <si>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</si>
  <si>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</si>
  <si>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</si>
  <si>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</si>
  <si>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</si>
  <si>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</si>
  <si>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</si>
  <si>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</si>
  <si>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</si>
  <si>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</si>
  <si>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</si>
  <si>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</si>
  <si>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</si>
  <si>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</si>
  <si>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</si>
  <si>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</si>
  <si>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</si>
  <si>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</si>
  <si>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</si>
  <si>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</si>
  <si>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</si>
  <si>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</si>
  <si>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</si>
  <si>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</si>
  <si>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</si>
  <si>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</si>
  <si>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</si>
  <si>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</si>
  <si>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</si>
  <si>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</si>
  <si>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</si>
  <si>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</si>
  <si>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</si>
  <si>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</si>
  <si>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</si>
  <si>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</si>
  <si>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</si>
  <si>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</si>
  <si>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</si>
  <si>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</si>
  <si>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</si>
  <si>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</si>
  <si>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</si>
  <si>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</si>
  <si>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</si>
  <si>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</si>
  <si>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</si>
  <si>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</si>
  <si>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</si>
  <si>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</si>
  <si>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</si>
  <si>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</si>
  <si>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</si>
  <si>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</si>
  <si>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</si>
  <si>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</si>
  <si>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</si>
  <si>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</si>
  <si>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</si>
  <si>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</si>
  <si>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</si>
  <si>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</si>
  <si>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</si>
  <si>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</si>
  <si>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</si>
  <si>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</si>
  <si>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</si>
  <si>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</si>
  <si>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</si>
  <si>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</si>
  <si>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</si>
  <si>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</si>
  <si>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</si>
  <si>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</si>
  <si>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</si>
  <si>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</si>
  <si>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</si>
  <si>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</si>
  <si>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</si>
  <si>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</si>
  <si>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</si>
  <si>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</si>
  <si>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</si>
  <si>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</si>
  <si>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</si>
  <si>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</si>
  <si>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</si>
  <si>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</si>
  <si>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</si>
  <si>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</si>
  <si>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</si>
  <si>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</si>
  <si>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</si>
  <si>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</si>
  <si>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</si>
  <si>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</si>
  <si>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</si>
  <si>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</si>
  <si>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</si>
  <si>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</si>
  <si>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</si>
  <si>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</si>
  <si>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</si>
  <si>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</si>
  <si>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</si>
  <si>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</si>
  <si>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</si>
  <si>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</si>
  <si>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</si>
  <si>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</si>
  <si>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</si>
  <si>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</si>
  <si>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</si>
  <si>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</si>
  <si>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</si>
  <si>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</si>
  <si>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</si>
  <si>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</si>
  <si>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</si>
  <si>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</si>
  <si>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</si>
  <si>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</si>
  <si>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</si>
  <si>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</si>
  <si>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</si>
  <si>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</si>
  <si>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</si>
  <si>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</si>
  <si>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</si>
  <si>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</si>
  <si>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</si>
  <si>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</si>
  <si>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</si>
  <si>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</si>
  <si>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</si>
  <si>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</si>
  <si>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</si>
  <si>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</si>
  <si>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</si>
  <si>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</si>
  <si>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</si>
  <si>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</si>
  <si>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</si>
  <si>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</si>
  <si>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</si>
  <si>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</si>
  <si>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</si>
  <si>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</si>
  <si>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</si>
  <si>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</si>
  <si>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</si>
  <si>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</si>
  <si>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</si>
  <si>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</si>
  <si>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</si>
  <si>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</si>
  <si>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</si>
  <si>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</si>
  <si>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</si>
  <si>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</si>
  <si>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</si>
  <si>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</si>
  <si>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</si>
  <si>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</si>
  <si>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</si>
  <si>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</si>
  <si>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</si>
  <si>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</si>
  <si>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</si>
  <si>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</si>
  <si>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</si>
  <si>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</si>
  <si>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</si>
  <si>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</si>
  <si>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</si>
  <si>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</si>
  <si>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</si>
  <si>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</si>
  <si>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</si>
  <si>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</si>
  <si>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</si>
  <si>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</si>
  <si>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</si>
  <si>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</si>
  <si>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</si>
  <si>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</si>
  <si>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</si>
  <si>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</si>
  <si>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</si>
  <si>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</si>
  <si>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</si>
  <si>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</si>
  <si>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</si>
  <si>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</si>
  <si>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</si>
  <si>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</si>
  <si>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</si>
  <si>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</si>
  <si>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</si>
  <si>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</si>
  <si>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</si>
  <si>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</si>
  <si>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</si>
  <si>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</si>
  <si>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</si>
  <si>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</si>
  <si>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</si>
  <si>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</si>
  <si>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</si>
  <si>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</si>
  <si>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</si>
  <si>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</si>
  <si>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</si>
  <si>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</si>
  <si>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</si>
  <si>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</si>
  <si>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</si>
  <si>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</si>
  <si>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</si>
  <si>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</si>
  <si>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</si>
  <si>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</si>
  <si>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</si>
  <si>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</si>
  <si>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</si>
  <si>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</si>
  <si>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</si>
  <si>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</si>
  <si>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</si>
  <si>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</si>
  <si>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</si>
  <si>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</si>
  <si>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</si>
  <si>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</si>
  <si>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</si>
  <si>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</si>
  <si>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</si>
  <si>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</si>
  <si>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</si>
  <si>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</si>
  <si>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</si>
  <si>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</si>
  <si>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</si>
  <si>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</si>
  <si>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</si>
  <si>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</si>
  <si>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</si>
  <si>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</si>
  <si>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</si>
  <si>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</si>
  <si>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</si>
  <si>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</si>
  <si>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</si>
  <si>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</si>
  <si>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</si>
  <si>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</si>
  <si>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</si>
  <si>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</si>
  <si>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</si>
  <si>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</si>
  <si>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</si>
  <si>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</si>
  <si>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</si>
  <si>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</si>
  <si>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</si>
  <si>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</si>
  <si>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</si>
  <si>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</si>
  <si>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</si>
  <si>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</si>
  <si>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</si>
  <si>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</si>
  <si>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</si>
  <si>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</si>
  <si>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</si>
  <si>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</si>
  <si>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</si>
  <si>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</si>
  <si>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</si>
  <si>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</si>
  <si>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</si>
  <si>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</si>
  <si>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</si>
  <si>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</si>
  <si>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</si>
  <si>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</si>
  <si>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</si>
  <si>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</si>
  <si>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</si>
  <si>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</si>
  <si>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</si>
  <si>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</si>
  <si>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</si>
  <si>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</si>
  <si>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</si>
  <si>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</si>
  <si>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</si>
  <si>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</si>
  <si>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</si>
  <si>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</si>
  <si>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</si>
  <si>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</si>
  <si>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</si>
  <si>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</si>
  <si>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</si>
  <si>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</si>
  <si>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</si>
  <si>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</si>
  <si>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</si>
  <si>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</si>
  <si>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</si>
  <si>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</si>
  <si>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</si>
  <si>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</si>
  <si>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</si>
  <si>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</si>
  <si>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</si>
  <si>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</si>
  <si>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</si>
  <si>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</si>
  <si>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</si>
  <si>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</si>
  <si>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</si>
  <si>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</si>
  <si>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</si>
  <si>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</si>
  <si>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</si>
  <si>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</si>
  <si>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</si>
  <si>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</si>
  <si>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</si>
  <si>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</si>
  <si>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</si>
  <si>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</si>
  <si>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</si>
  <si>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</si>
  <si>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</si>
  <si>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</si>
  <si>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</si>
  <si>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</si>
  <si>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</si>
  <si>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</si>
  <si>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</si>
  <si>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</si>
  <si>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</si>
  <si>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</si>
  <si>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</si>
  <si>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</si>
  <si>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</si>
  <si>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</si>
  <si>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</si>
  <si>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</si>
  <si>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</si>
  <si>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</si>
  <si>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</si>
  <si>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</si>
  <si>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</si>
  <si>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</si>
  <si>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</si>
  <si>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</si>
  <si>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</si>
  <si>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</si>
  <si>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</si>
  <si>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</si>
  <si>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</si>
  <si>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</si>
  <si>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</si>
  <si>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</si>
  <si>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</si>
  <si>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</si>
  <si>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</si>
  <si>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</si>
  <si>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</si>
  <si>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</si>
  <si>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</si>
  <si>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</si>
  <si>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</si>
  <si>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</si>
  <si>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</si>
  <si>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</si>
  <si>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</si>
  <si>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</si>
  <si>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</si>
  <si>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</si>
  <si>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</si>
  <si>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</si>
  <si>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</si>
  <si>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</si>
  <si>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</si>
  <si>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</si>
  <si>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</si>
  <si>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</si>
  <si>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</si>
  <si>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</si>
  <si>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</si>
  <si>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</si>
  <si>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</si>
  <si>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</si>
  <si>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</si>
  <si>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</si>
  <si>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</si>
  <si>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</si>
  <si>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</si>
  <si>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</si>
  <si>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</si>
  <si>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</si>
  <si>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</si>
  <si>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</si>
  <si>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</si>
  <si>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</si>
  <si>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</si>
  <si>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</si>
  <si>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</si>
  <si>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</si>
  <si>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</si>
  <si>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</si>
  <si>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</si>
  <si>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</si>
  <si>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</si>
  <si>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</si>
  <si>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</si>
  <si>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</si>
  <si>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</si>
  <si>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</si>
  <si>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</si>
  <si>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</si>
  <si>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</si>
  <si>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</si>
  <si>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</si>
  <si>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</si>
  <si>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</si>
  <si>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</si>
  <si>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</si>
  <si>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</si>
  <si>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</si>
  <si>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</si>
  <si>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</si>
  <si>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</si>
  <si>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</si>
  <si>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</si>
  <si>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</si>
  <si>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</si>
  <si>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</si>
  <si>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</si>
  <si>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</si>
  <si>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</si>
  <si>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</si>
  <si>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</si>
  <si>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</si>
  <si>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</si>
  <si>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</si>
  <si>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</si>
  <si>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</si>
  <si>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</si>
  <si>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</si>
  <si>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</si>
  <si>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</si>
  <si>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</si>
  <si>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</si>
  <si>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</si>
  <si>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</si>
  <si>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</si>
  <si>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</si>
  <si>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</si>
  <si>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</si>
  <si>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</si>
  <si>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</si>
  <si>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</si>
  <si>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</si>
  <si>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</si>
  <si>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</si>
  <si>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</si>
  <si>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</si>
  <si>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</si>
  <si>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</si>
  <si>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</si>
  <si>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</si>
  <si>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</si>
  <si>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</si>
  <si>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</si>
  <si>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</si>
  <si>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</si>
  <si>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</si>
  <si>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</si>
  <si>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</si>
  <si>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</si>
  <si>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</si>
  <si>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</si>
  <si>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</si>
  <si>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</si>
  <si>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</si>
  <si>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</si>
  <si>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</si>
  <si>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</si>
  <si>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</si>
  <si>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</si>
  <si>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</si>
  <si>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</si>
  <si>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</si>
  <si>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</si>
  <si>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</si>
  <si>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</si>
  <si>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</si>
  <si>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</si>
  <si>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</si>
  <si>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</si>
  <si>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</si>
  <si>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</si>
  <si>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</si>
  <si>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</si>
  <si>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</si>
  <si>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</si>
  <si>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</si>
  <si>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</si>
  <si>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</si>
  <si>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</si>
  <si>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</si>
  <si>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</si>
  <si>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</si>
  <si>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</si>
  <si>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</si>
  <si>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</si>
  <si>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</si>
  <si>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</si>
  <si>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</si>
  <si>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</si>
  <si>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</si>
  <si>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</si>
  <si>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</si>
  <si>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</si>
  <si>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</si>
  <si>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</si>
  <si>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</si>
  <si>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</si>
  <si>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</si>
  <si>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</si>
  <si>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</si>
  <si>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</si>
  <si>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</si>
  <si>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</si>
  <si>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</si>
  <si>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</si>
  <si>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</si>
  <si>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</si>
  <si>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</si>
  <si>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</si>
  <si>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</si>
  <si>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</si>
  <si>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</si>
  <si>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</si>
  <si>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</si>
  <si>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</si>
  <si>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</si>
  <si>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</si>
  <si>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</si>
  <si>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</si>
  <si>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</si>
  <si>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</si>
  <si>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</si>
  <si>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</si>
  <si>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</si>
  <si>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</si>
  <si>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</si>
  <si>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</si>
  <si>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</si>
  <si>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</si>
  <si>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</si>
  <si>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</si>
  <si>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</si>
  <si>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</si>
  <si>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</si>
  <si>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</si>
  <si>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</si>
  <si>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</si>
  <si>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</si>
  <si>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</si>
  <si>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</si>
  <si>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</si>
  <si>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</si>
  <si>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</si>
  <si>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</si>
  <si>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</si>
  <si>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</si>
  <si>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</si>
  <si>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</si>
  <si>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</si>
  <si>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</si>
  <si>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</si>
  <si>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</si>
  <si>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</si>
  <si>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</si>
  <si>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</si>
  <si>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</si>
  <si>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</si>
  <si>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</si>
  <si>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</si>
  <si>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</si>
  <si>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</si>
  <si>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</si>
  <si>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</si>
  <si>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</si>
  <si>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</si>
  <si>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</si>
  <si>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</si>
  <si>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</si>
  <si>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</si>
  <si>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</si>
  <si>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</si>
  <si>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</si>
  <si>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</si>
  <si>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</si>
  <si>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</si>
  <si>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</si>
  <si>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</si>
  <si>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</si>
  <si>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</si>
  <si>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</si>
  <si>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</si>
  <si>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</si>
  <si>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</si>
  <si>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</si>
  <si>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</si>
  <si>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</si>
  <si>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</si>
  <si>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</si>
  <si>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</si>
  <si>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</si>
  <si>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</si>
  <si>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</si>
  <si>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</si>
  <si>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</si>
  <si>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</si>
  <si>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</si>
  <si>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</si>
  <si>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</si>
  <si>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</si>
  <si>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</si>
  <si>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</si>
  <si>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</si>
  <si>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</si>
  <si>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</si>
  <si>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</si>
  <si>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</si>
  <si>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</si>
  <si>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</si>
  <si>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</si>
  <si>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</si>
  <si>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</si>
  <si>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</si>
  <si>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</si>
  <si>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</si>
  <si>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</si>
  <si>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</si>
  <si>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</si>
  <si>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</si>
  <si>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</si>
  <si>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</si>
  <si>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</si>
  <si>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</si>
  <si>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</si>
  <si>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</si>
  <si>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</si>
  <si>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</si>
  <si>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</si>
  <si>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</si>
  <si>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</si>
  <si>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</si>
  <si>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</si>
  <si>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</si>
  <si>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</si>
  <si>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</si>
  <si>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</si>
  <si>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</si>
  <si>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</si>
  <si>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</si>
  <si>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</si>
  <si>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</si>
  <si>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</si>
  <si>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</si>
  <si>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</si>
  <si>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</si>
  <si>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</si>
  <si>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</si>
  <si>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</si>
  <si>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</si>
  <si>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</si>
  <si>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</si>
  <si>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</si>
  <si>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</si>
  <si>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</si>
  <si>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</si>
  <si>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</si>
  <si>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</si>
  <si>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</si>
  <si>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</si>
  <si>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</si>
  <si>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</si>
  <si>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</si>
  <si>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</si>
  <si>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</si>
  <si>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</si>
  <si>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</si>
  <si>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</si>
  <si>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</si>
  <si>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</si>
  <si>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</si>
  <si>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</si>
  <si>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</si>
  <si>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</si>
  <si>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</si>
  <si>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</si>
  <si>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</si>
  <si>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</si>
  <si>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</si>
  <si>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</si>
  <si>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</si>
  <si>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</si>
  <si>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</si>
  <si>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</si>
  <si>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</si>
  <si>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</si>
  <si>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</si>
  <si>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</si>
  <si>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</si>
  <si>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</si>
  <si>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</si>
  <si>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</si>
  <si>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</si>
  <si>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</si>
  <si>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</si>
  <si>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</si>
  <si>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</si>
  <si>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</si>
  <si>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</si>
  <si>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</si>
  <si>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</si>
  <si>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</si>
  <si>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</si>
  <si>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</si>
  <si>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</si>
  <si>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</si>
  <si>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</si>
  <si>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</si>
  <si>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</si>
  <si>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</si>
  <si>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</si>
  <si>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</si>
  <si>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</si>
  <si>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</si>
  <si>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</si>
  <si>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</si>
  <si>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</si>
  <si>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</si>
  <si>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</si>
  <si>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</si>
  <si>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</si>
  <si>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</si>
  <si>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</si>
  <si>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</si>
  <si>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</si>
  <si>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</si>
  <si>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</si>
  <si>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</si>
  <si>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</si>
  <si>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</si>
  <si>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</si>
  <si>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</si>
  <si>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</si>
  <si>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</si>
  <si>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</si>
  <si>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</si>
  <si>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</si>
  <si>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</si>
  <si>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</si>
  <si>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</si>
  <si>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</si>
  <si>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</si>
  <si>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</si>
  <si>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</si>
  <si>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</si>
  <si>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</si>
  <si>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</si>
  <si>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</si>
  <si>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</si>
  <si>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</si>
  <si>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</si>
  <si>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</si>
  <si>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</si>
  <si>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</si>
  <si>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</si>
  <si>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</si>
  <si>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</si>
  <si>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</si>
  <si>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</si>
  <si>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</si>
  <si>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</si>
  <si>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</si>
  <si>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</si>
  <si>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</si>
  <si>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</si>
  <si>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</si>
  <si>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</si>
  <si>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</si>
  <si>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</si>
  <si>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</si>
  <si>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</si>
  <si>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</si>
  <si>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</si>
  <si>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</si>
  <si>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</si>
  <si>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</si>
  <si>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</si>
  <si>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</si>
  <si>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</si>
  <si>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</si>
  <si>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</si>
  <si>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</si>
  <si>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</si>
  <si>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</si>
  <si>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</si>
  <si>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</si>
  <si>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</si>
  <si>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</si>
  <si>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</si>
  <si>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</si>
  <si>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</si>
  <si>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</si>
  <si>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</si>
  <si>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</si>
  <si>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</si>
  <si>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</si>
  <si>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</si>
  <si>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</si>
  <si>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</si>
  <si>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</si>
  <si>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</si>
  <si>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</si>
  <si>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</si>
  <si>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</si>
  <si>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</si>
  <si>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</si>
  <si>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</si>
  <si>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</si>
  <si>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</si>
  <si>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</si>
  <si>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</si>
  <si>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</si>
  <si>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</si>
  <si>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</si>
  <si>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</si>
  <si>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</si>
  <si>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</si>
  <si>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</si>
  <si>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</si>
  <si>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</si>
  <si>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</si>
  <si>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</si>
  <si>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</si>
  <si>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</si>
  <si>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</si>
  <si>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</si>
  <si>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</si>
  <si>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</si>
  <si>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</si>
  <si>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</si>
  <si>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</si>
  <si>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</si>
  <si>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</si>
  <si>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</si>
  <si>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</si>
  <si>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</si>
  <si>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</si>
  <si>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</si>
  <si>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</si>
  <si>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</si>
  <si>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</si>
  <si>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</si>
  <si>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</si>
  <si>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</si>
  <si>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</si>
  <si>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</si>
  <si>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</si>
  <si>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</si>
  <si>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</si>
  <si>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</si>
  <si>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</si>
  <si>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</si>
  <si>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</si>
  <si>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</si>
  <si>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</si>
  <si>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</si>
  <si>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</si>
  <si>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</si>
  <si>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</si>
  <si>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</si>
  <si>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</si>
  <si>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</si>
  <si>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</si>
  <si>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</si>
  <si>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</si>
  <si>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</si>
  <si>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</si>
  <si>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</si>
  <si>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</si>
  <si>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</si>
  <si>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</si>
  <si>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</si>
  <si>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</si>
  <si>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</si>
  <si>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</si>
  <si>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</si>
  <si>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</si>
  <si>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</si>
  <si>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</si>
  <si>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</si>
  <si>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</si>
  <si>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</si>
  <si>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</si>
  <si>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</si>
  <si>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</si>
  <si>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</si>
  <si>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</si>
  <si>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</si>
  <si>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</si>
  <si>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</si>
  <si>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</si>
  <si>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</si>
  <si>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</si>
  <si>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</si>
  <si>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</si>
  <si>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</si>
  <si>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</si>
  <si>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</si>
  <si>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</si>
  <si>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</si>
  <si>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</si>
  <si>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</si>
  <si>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</si>
  <si>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</si>
  <si>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</si>
  <si>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</si>
  <si>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</si>
  <si>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</si>
  <si>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</si>
  <si>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</si>
  <si>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</si>
  <si>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</si>
  <si>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</si>
  <si>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</si>
  <si>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</si>
  <si>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</si>
  <si>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</si>
  <si>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</si>
  <si>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</si>
  <si>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</si>
  <si>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</si>
  <si>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</si>
  <si>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</si>
  <si>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</si>
  <si>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</si>
  <si>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</si>
  <si>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</si>
  <si>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</si>
  <si>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</si>
  <si>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</si>
  <si>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</si>
  <si>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</si>
  <si>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</si>
  <si>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</si>
  <si>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</si>
  <si>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</si>
  <si>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</si>
  <si>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</si>
  <si>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</si>
  <si>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</si>
  <si>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</si>
  <si>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</si>
  <si>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</si>
  <si>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</si>
  <si>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</si>
  <si>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</si>
  <si>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</si>
  <si>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</si>
  <si>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</si>
  <si>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</si>
  <si>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</si>
  <si>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</si>
  <si>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</si>
  <si>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</si>
  <si>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</si>
  <si>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</si>
  <si>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</si>
  <si>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</si>
  <si>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</si>
  <si>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</si>
  <si>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</si>
  <si>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</si>
  <si>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</si>
  <si>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</si>
  <si>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</si>
  <si>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</si>
  <si>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</si>
  <si>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</si>
  <si>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</si>
  <si>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</si>
  <si>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</si>
  <si>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</si>
  <si>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</si>
  <si>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</si>
  <si>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</si>
  <si>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</si>
  <si>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</si>
  <si>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</si>
  <si>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</si>
  <si>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</si>
  <si>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</si>
  <si>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</si>
  <si>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</si>
  <si>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</si>
  <si>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</si>
  <si>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</si>
  <si>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</si>
  <si>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</si>
  <si>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</si>
  <si>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</si>
  <si>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</si>
  <si>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</si>
  <si>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</si>
  <si>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</si>
  <si>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</si>
  <si>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</si>
  <si>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</si>
  <si>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</si>
  <si>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</si>
  <si>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</si>
  <si>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</si>
  <si>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</si>
  <si>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</si>
  <si>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</si>
  <si>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</si>
  <si>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</si>
  <si>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</si>
  <si>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</si>
  <si>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</si>
  <si>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</si>
  <si>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</si>
  <si>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</si>
  <si>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</si>
  <si>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</si>
  <si>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</si>
  <si>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</si>
  <si>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</si>
  <si>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</si>
  <si>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</si>
  <si>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</si>
  <si>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</si>
  <si>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</si>
  <si>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</si>
  <si>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</si>
  <si>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</si>
  <si>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</si>
  <si>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</si>
  <si>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</si>
  <si>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</si>
  <si>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</si>
  <si>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</si>
  <si>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</si>
  <si>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</si>
  <si>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</si>
  <si>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</si>
  <si>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</si>
  <si>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</si>
  <si>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</si>
  <si>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</si>
  <si>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</si>
  <si>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</si>
  <si>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</si>
  <si>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</si>
  <si>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</si>
  <si>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</si>
  <si>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</si>
  <si>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</si>
  <si>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</si>
  <si>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</si>
  <si>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</si>
  <si>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</si>
  <si>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</si>
  <si>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</si>
  <si>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</si>
  <si>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</si>
  <si>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</si>
  <si>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</si>
  <si>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</si>
  <si>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</si>
  <si>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</si>
  <si>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</si>
  <si>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</si>
  <si>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</si>
  <si>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</si>
  <si>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</si>
  <si>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</si>
  <si>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</si>
  <si>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</si>
  <si>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</si>
  <si>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</si>
  <si>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</si>
  <si>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</si>
  <si>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</si>
  <si>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</si>
  <si>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</si>
  <si>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</si>
  <si>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</si>
  <si>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</si>
  <si>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</si>
  <si>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</si>
  <si>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</si>
  <si>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</si>
  <si>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</si>
  <si>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</si>
  <si>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</si>
  <si>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</si>
  <si>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</si>
  <si>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</si>
  <si>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</si>
  <si>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</si>
  <si>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</si>
  <si>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</si>
  <si>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</si>
  <si>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</si>
  <si>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</si>
  <si>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</si>
  <si>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</si>
  <si>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</si>
  <si>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</si>
  <si>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</si>
  <si>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</si>
  <si>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</si>
  <si>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</si>
  <si>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</si>
  <si>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</si>
  <si>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</si>
  <si>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</si>
  <si>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</si>
  <si>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</si>
  <si>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</si>
  <si>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</si>
  <si>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</si>
  <si>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</si>
  <si>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</si>
  <si>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</si>
  <si>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</si>
  <si>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</si>
  <si>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</si>
  <si>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</si>
  <si>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</si>
  <si>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</si>
  <si>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</si>
  <si>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</si>
  <si>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</si>
  <si>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</si>
  <si>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</si>
  <si>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</si>
  <si>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</si>
  <si>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</si>
  <si>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</si>
  <si>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</si>
  <si>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</si>
  <si>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</si>
  <si>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</si>
  <si>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</si>
  <si>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</si>
  <si>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</si>
  <si>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</si>
  <si>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</si>
  <si>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</si>
  <si>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</si>
  <si>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</si>
  <si>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</si>
  <si>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</si>
  <si>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</si>
  <si>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</si>
  <si>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</si>
  <si>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</si>
  <si>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</si>
  <si>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</si>
  <si>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</si>
  <si>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</si>
  <si>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</si>
  <si>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</si>
  <si>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</si>
  <si>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</si>
  <si>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</si>
  <si>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</si>
  <si>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</si>
  <si>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</si>
  <si>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</si>
  <si>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</si>
  <si>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</si>
  <si>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</si>
  <si>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</si>
  <si>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</si>
  <si>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</si>
  <si>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</si>
  <si>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</si>
  <si>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</si>
  <si>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</si>
  <si>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</si>
  <si>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</si>
  <si>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</si>
  <si>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</si>
  <si>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</si>
  <si>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</si>
  <si>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</si>
  <si>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</si>
  <si>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</si>
  <si>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</si>
  <si>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</si>
  <si>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</si>
  <si>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</si>
  <si>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</si>
  <si>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</si>
  <si>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</si>
  <si>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</si>
  <si>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</si>
  <si>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</si>
  <si>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</si>
  <si>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</si>
  <si>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</si>
  <si>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</si>
  <si>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</si>
  <si>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</si>
  <si>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</si>
  <si>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</si>
  <si>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</si>
  <si>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</si>
  <si>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</si>
  <si>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</si>
  <si>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</si>
  <si>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</si>
  <si>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</si>
  <si>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</si>
  <si>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</si>
  <si>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</si>
  <si>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</si>
  <si>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</si>
  <si>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</si>
  <si>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</si>
  <si>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</si>
  <si>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</si>
  <si>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</si>
  <si>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</si>
  <si>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</si>
  <si>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</si>
  <si>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</si>
  <si>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</si>
  <si>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</si>
  <si>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</si>
  <si>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</si>
  <si>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</si>
  <si>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</si>
  <si>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</si>
  <si>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</si>
  <si>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</si>
  <si>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</si>
  <si>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</si>
  <si>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</si>
  <si>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</si>
  <si>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</si>
  <si>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</si>
  <si>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</si>
  <si>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</si>
  <si>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</si>
  <si>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</si>
  <si>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</si>
  <si>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</si>
  <si>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</si>
  <si>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</si>
  <si>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</si>
  <si>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</si>
  <si>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</si>
  <si>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</si>
  <si>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</si>
  <si>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</si>
  <si>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</si>
  <si>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</si>
  <si>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</si>
  <si>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</si>
  <si>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</si>
  <si>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</si>
  <si>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</si>
  <si>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</si>
  <si>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</si>
  <si>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</si>
  <si>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</si>
  <si>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</si>
  <si>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</si>
  <si>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</si>
  <si>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</si>
  <si>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</si>
  <si>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</si>
  <si>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</si>
  <si>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</si>
  <si>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</si>
  <si>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</si>
  <si>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</si>
  <si>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</si>
  <si>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</si>
  <si>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</si>
  <si>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</si>
  <si>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</si>
  <si>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</si>
  <si>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</si>
  <si>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</si>
  <si>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</si>
  <si>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</si>
  <si>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</si>
  <si>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</si>
  <si>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</si>
  <si>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</si>
  <si>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</si>
  <si>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</si>
  <si>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</si>
  <si>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</si>
  <si>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</si>
  <si>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</si>
  <si>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</si>
  <si>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</si>
  <si>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</si>
  <si>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</si>
  <si>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</si>
  <si>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</si>
  <si>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</si>
  <si>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</si>
  <si>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</si>
  <si>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</si>
  <si>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</si>
  <si>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</si>
  <si>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</si>
  <si>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</si>
  <si>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</si>
  <si>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</si>
  <si>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</si>
  <si>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</si>
  <si>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</si>
  <si>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</si>
  <si>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</si>
  <si>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</si>
  <si>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</si>
  <si>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</si>
  <si>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</si>
  <si>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</si>
  <si>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</si>
  <si>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</si>
  <si>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</si>
  <si>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</si>
  <si>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</si>
  <si>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</si>
  <si>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</si>
  <si>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</si>
  <si>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</si>
  <si>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</si>
  <si>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</si>
  <si>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</si>
  <si>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</si>
  <si>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</si>
  <si>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</si>
  <si>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</si>
  <si>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</si>
  <si>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</si>
  <si>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</si>
  <si>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</si>
  <si>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</si>
  <si>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</si>
  <si>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</si>
  <si>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</si>
  <si>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</si>
  <si>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</si>
  <si>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</si>
  <si>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</si>
  <si>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</si>
  <si>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</si>
  <si>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</si>
  <si>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</si>
  <si>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</si>
  <si>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</si>
  <si>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</si>
  <si>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</si>
  <si>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</si>
  <si>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</si>
  <si>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</si>
  <si>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</si>
  <si>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</si>
  <si>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</si>
  <si>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</si>
  <si>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</si>
  <si>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</si>
  <si>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</si>
  <si>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</si>
  <si>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</si>
  <si>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</si>
  <si>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</si>
  <si>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</si>
  <si>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</si>
  <si>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</si>
  <si>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</si>
  <si>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</si>
  <si>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</si>
  <si>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</si>
  <si>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</si>
  <si>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</si>
  <si>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</si>
  <si>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</si>
  <si>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</si>
  <si>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</si>
  <si>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</si>
  <si>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</si>
  <si>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</si>
  <si>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</si>
  <si>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</si>
  <si>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</si>
  <si>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</si>
  <si>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</si>
  <si>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</si>
  <si>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</si>
  <si>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</si>
  <si>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</si>
  <si>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</si>
  <si>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</si>
  <si>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</si>
  <si>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</si>
  <si>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</si>
  <si>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</si>
  <si>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</si>
  <si>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</si>
  <si>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</si>
  <si>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</si>
  <si>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</si>
  <si>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</si>
  <si>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</si>
  <si>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</si>
  <si>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</si>
  <si>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</si>
  <si>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</si>
  <si>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</si>
  <si>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</si>
  <si>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</si>
  <si>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</si>
  <si>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</si>
  <si>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</si>
  <si>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</si>
  <si>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</si>
  <si>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</si>
  <si>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</si>
  <si>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</si>
  <si>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</si>
  <si>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</si>
  <si>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</si>
  <si>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</si>
  <si>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</si>
  <si>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</si>
  <si>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</si>
  <si>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</si>
  <si>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</si>
  <si>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</si>
  <si>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</si>
  <si>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</si>
  <si>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</si>
  <si>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</si>
  <si>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</si>
  <si>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</si>
  <si>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</si>
  <si>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</si>
  <si>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</si>
  <si>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</si>
  <si>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</si>
  <si>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</si>
  <si>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</si>
  <si>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</si>
  <si>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</si>
  <si>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</si>
  <si>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</si>
  <si>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</si>
  <si>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</si>
  <si>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</si>
  <si>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</si>
  <si>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</si>
  <si>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</si>
  <si>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</si>
  <si>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</si>
  <si>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</si>
  <si>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</si>
  <si>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</si>
  <si>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</si>
  <si>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</si>
  <si>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</si>
  <si>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</si>
  <si>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</si>
  <si>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</si>
  <si>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</si>
  <si>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</si>
  <si>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</si>
  <si>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</si>
  <si>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</si>
  <si>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</si>
  <si>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</si>
  <si>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</si>
  <si>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</si>
  <si>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</si>
  <si>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</si>
  <si>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</si>
  <si>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</si>
  <si>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</si>
  <si>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</si>
  <si>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</si>
  <si>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</si>
  <si>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</si>
  <si>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</si>
  <si>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</si>
  <si>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</si>
  <si>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</si>
  <si>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</si>
  <si>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</si>
  <si>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</si>
  <si>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</si>
  <si>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</si>
  <si>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</si>
  <si>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</si>
  <si>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</si>
  <si>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</si>
  <si>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</si>
  <si>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</si>
  <si>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</si>
  <si>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</si>
  <si>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</si>
  <si>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</si>
  <si>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</si>
  <si>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</si>
  <si>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</si>
  <si>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</si>
  <si>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</si>
  <si>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</si>
  <si>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</si>
  <si>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</si>
  <si>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</si>
  <si>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</si>
  <si>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</si>
  <si>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</si>
  <si>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</si>
  <si>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</si>
  <si>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</si>
  <si>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</si>
  <si>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</si>
  <si>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</si>
  <si>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</si>
  <si>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</si>
  <si>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</si>
  <si>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</si>
  <si>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</si>
  <si>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</si>
  <si>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</si>
  <si>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</si>
  <si>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</si>
  <si>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</si>
  <si>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</si>
  <si>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</si>
  <si>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</si>
  <si>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</si>
  <si>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</si>
  <si>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</si>
  <si>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</si>
  <si>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</si>
  <si>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</si>
  <si>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</si>
  <si>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</si>
  <si>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</si>
  <si>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</si>
  <si>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</si>
  <si>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</si>
  <si>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</si>
  <si>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</si>
  <si>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</si>
  <si>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</si>
  <si>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</si>
  <si>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</si>
  <si>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</si>
  <si>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</si>
  <si>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</si>
  <si>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</si>
  <si>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</si>
  <si>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</si>
  <si>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</si>
  <si>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</si>
  <si>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</si>
  <si>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</si>
  <si>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</si>
  <si>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</si>
  <si>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</si>
  <si>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</si>
  <si>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</si>
  <si>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</si>
  <si>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</si>
  <si>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</si>
  <si>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</si>
  <si>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</si>
  <si>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</si>
  <si>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</si>
  <si>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</si>
  <si>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</si>
  <si>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</si>
  <si>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</si>
  <si>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</si>
  <si>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</si>
  <si>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</si>
  <si>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</si>
  <si>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</si>
  <si>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</si>
  <si>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</si>
  <si>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</si>
  <si>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</si>
  <si>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</si>
  <si>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</si>
  <si>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</si>
  <si>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</si>
  <si>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</si>
  <si>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</si>
  <si>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</si>
  <si>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</si>
  <si>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</si>
  <si>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</si>
  <si>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</si>
  <si>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</si>
  <si>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</si>
  <si>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</si>
  <si>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</si>
  <si>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</si>
  <si>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</si>
  <si>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</si>
  <si>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</si>
  <si>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</si>
  <si>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</si>
  <si>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</si>
  <si>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</si>
  <si>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</si>
  <si>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</si>
  <si>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</si>
  <si>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</si>
  <si>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</si>
  <si>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</si>
  <si>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</si>
  <si>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</si>
  <si>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</si>
  <si>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</si>
  <si>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</si>
  <si>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</si>
  <si>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</si>
  <si>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</si>
  <si>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</si>
  <si>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</si>
  <si>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</si>
  <si>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</si>
  <si>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</si>
  <si>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</si>
  <si>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</si>
  <si>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</si>
  <si>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</si>
  <si>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</si>
  <si>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</si>
  <si>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</si>
  <si>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</si>
  <si>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</si>
  <si>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</si>
  <si>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</si>
  <si>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</si>
  <si>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</si>
  <si>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</si>
  <si>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</si>
  <si>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</si>
  <si>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</si>
  <si>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</si>
  <si>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</si>
  <si>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</si>
  <si>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</si>
  <si>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</si>
  <si>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</si>
  <si>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</si>
  <si>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</si>
  <si>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</si>
  <si>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</si>
  <si>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</si>
  <si>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</si>
  <si>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</si>
  <si>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</si>
  <si>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</si>
  <si>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</si>
  <si>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</si>
  <si>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</si>
  <si>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</si>
  <si>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</si>
  <si>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</si>
  <si>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</si>
  <si>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</si>
  <si>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</si>
  <si>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</si>
  <si>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</si>
  <si>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</si>
  <si>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</si>
  <si>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</si>
  <si>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</si>
  <si>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</si>
  <si>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</si>
  <si>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</si>
  <si>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</si>
  <si>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</si>
  <si>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</si>
  <si>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</si>
  <si>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</si>
  <si>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</si>
  <si>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</si>
  <si>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</si>
  <si>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</si>
  <si>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</si>
  <si>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</si>
  <si>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</si>
  <si>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</si>
  <si>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</si>
  <si>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</si>
  <si>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</si>
  <si>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</si>
  <si>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</si>
  <si>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</si>
  <si>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</si>
  <si>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</si>
  <si>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</si>
  <si>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</si>
  <si>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</si>
  <si>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</si>
  <si>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</si>
  <si>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</si>
  <si>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</si>
  <si>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</si>
  <si>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</si>
  <si>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</si>
  <si>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</si>
  <si>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</si>
  <si>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</si>
  <si>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</si>
  <si>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</si>
  <si>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</si>
  <si>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</si>
  <si>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</si>
  <si>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</si>
  <si>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</si>
  <si>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</si>
  <si>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</si>
  <si>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</si>
  <si>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</si>
  <si>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</si>
  <si>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</si>
  <si>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</si>
  <si>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</si>
  <si>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</si>
  <si>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</si>
  <si>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</si>
  <si>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</si>
  <si>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</si>
  <si>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</si>
  <si>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</si>
  <si>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</si>
  <si>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</si>
  <si>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</si>
  <si>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</si>
  <si>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</si>
  <si>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</si>
  <si>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</si>
  <si>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</si>
  <si>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</si>
  <si>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</si>
  <si>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</si>
  <si>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</si>
  <si>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</si>
  <si>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</si>
  <si>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</si>
  <si>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</si>
  <si>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</si>
  <si>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</si>
  <si>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</si>
  <si>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</si>
  <si>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</si>
  <si>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</si>
  <si>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</si>
  <si>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</si>
  <si>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</si>
  <si>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</si>
  <si>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</si>
  <si>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</si>
  <si>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</si>
  <si>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</si>
  <si>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</si>
  <si>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</si>
  <si>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</si>
  <si>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</si>
  <si>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</si>
  <si>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</si>
  <si>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</si>
  <si>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</si>
  <si>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</si>
  <si>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</si>
  <si>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</si>
  <si>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</si>
  <si>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</si>
  <si>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</si>
  <si>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</si>
  <si>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</si>
  <si>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</si>
  <si>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</si>
  <si>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</si>
  <si>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</si>
  <si>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</si>
  <si>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</si>
  <si>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</si>
  <si>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</si>
  <si>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</si>
  <si>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</si>
  <si>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</si>
  <si>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</si>
  <si>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</si>
  <si>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</si>
  <si>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</si>
  <si>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</si>
  <si>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</si>
  <si>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</si>
  <si>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</si>
  <si>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</si>
  <si>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</si>
  <si>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</si>
  <si>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</si>
  <si>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</si>
  <si>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</si>
  <si>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</si>
  <si>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</si>
  <si>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</si>
  <si>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</si>
  <si>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</si>
  <si>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</si>
  <si>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</si>
  <si>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</si>
  <si>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</si>
  <si>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</si>
  <si>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</si>
  <si>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</si>
  <si>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</si>
  <si>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</si>
  <si>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</si>
  <si>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</si>
  <si>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</si>
  <si>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</si>
  <si>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</si>
  <si>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</si>
  <si>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</si>
  <si>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</si>
  <si>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</si>
  <si>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</si>
  <si>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</si>
  <si>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</si>
  <si>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</si>
  <si>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</si>
  <si>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</si>
  <si>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</si>
  <si>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</si>
  <si>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</si>
  <si>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</si>
  <si>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</si>
  <si>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</si>
  <si>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</si>
  <si>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</si>
  <si>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</si>
  <si>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</si>
  <si>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</si>
  <si>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</si>
  <si>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</si>
  <si>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</si>
  <si>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</si>
  <si>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</si>
  <si>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</si>
  <si>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</si>
  <si>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</si>
  <si>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</si>
  <si>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</si>
  <si>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</si>
  <si>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</si>
  <si>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</si>
  <si>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</si>
  <si>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</si>
  <si>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</si>
  <si>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</si>
  <si>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</si>
  <si>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</si>
  <si>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</si>
  <si>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</si>
  <si>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</si>
  <si>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</si>
  <si>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</si>
  <si>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</si>
  <si>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</si>
  <si>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</si>
  <si>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</si>
  <si>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</si>
  <si>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</si>
  <si>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</si>
  <si>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</si>
  <si>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</si>
  <si>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</si>
  <si>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</si>
  <si>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</si>
  <si>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</si>
  <si>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</si>
  <si>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</si>
  <si>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</si>
  <si>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</si>
  <si>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</si>
  <si>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</si>
  <si>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</si>
  <si>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</si>
  <si>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</si>
  <si>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</si>
  <si>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</si>
  <si>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</si>
  <si>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</si>
  <si>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</si>
  <si>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</si>
  <si>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</si>
  <si>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</si>
  <si>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</si>
  <si>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</si>
  <si>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</si>
  <si>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</si>
  <si>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</si>
  <si>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</si>
  <si>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</si>
  <si>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</si>
  <si>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</si>
  <si>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</si>
  <si>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</si>
  <si>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</si>
  <si>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</si>
  <si>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</si>
  <si>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</si>
  <si>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</si>
  <si>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</si>
  <si>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</si>
  <si>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</si>
  <si>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</si>
  <si>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</si>
  <si>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</si>
  <si>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</si>
  <si>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</si>
  <si>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</si>
  <si>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</si>
  <si>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</si>
  <si>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</si>
  <si>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</si>
  <si>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</si>
  <si>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</si>
  <si>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</si>
  <si>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</si>
  <si>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</si>
  <si>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</si>
  <si>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</si>
  <si>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</si>
  <si>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</si>
  <si>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</si>
  <si>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</si>
  <si>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</si>
  <si>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</si>
  <si>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</si>
  <si>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</si>
  <si>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</si>
  <si>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</si>
  <si>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</si>
  <si>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</si>
  <si>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</si>
  <si>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</si>
  <si>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</si>
  <si>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</si>
  <si>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</si>
  <si>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</si>
  <si>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</si>
  <si>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</si>
  <si>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</si>
  <si>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</si>
  <si>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</si>
  <si>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</si>
  <si>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</si>
  <si>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</si>
  <si>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</si>
  <si>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</si>
  <si>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</si>
  <si>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</si>
  <si>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</si>
  <si>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</si>
  <si>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</si>
  <si>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</si>
  <si>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</si>
  <si>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</si>
  <si>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</si>
  <si>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</si>
  <si>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</si>
  <si>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</si>
  <si>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</si>
  <si>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</si>
  <si>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</si>
  <si>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</si>
  <si>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</si>
  <si>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</si>
  <si>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</si>
  <si>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</si>
  <si>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</si>
  <si>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</si>
  <si>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</si>
  <si>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</si>
  <si>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</si>
  <si>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</si>
  <si>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</si>
  <si>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</si>
  <si>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</si>
  <si>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</si>
  <si>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</si>
  <si>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</si>
  <si>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</si>
  <si>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</si>
  <si>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</si>
  <si>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</si>
  <si>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</si>
  <si>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</si>
  <si>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</si>
  <si>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</si>
  <si>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</si>
  <si>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</si>
  <si>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</si>
  <si>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</si>
  <si>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</si>
  <si>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</si>
  <si>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</si>
  <si>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</si>
  <si>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</si>
  <si>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</si>
  <si>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</si>
  <si>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</si>
  <si>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</si>
  <si>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</si>
  <si>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</si>
  <si>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</si>
  <si>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</si>
  <si>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</si>
  <si>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</si>
  <si>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</si>
  <si>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</si>
  <si>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</si>
  <si>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</si>
  <si>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</si>
  <si>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</si>
  <si>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</si>
  <si>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</si>
  <si>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</si>
  <si>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</si>
  <si>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</si>
  <si>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</si>
  <si>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</si>
  <si>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</si>
  <si>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</si>
  <si>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</si>
  <si>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</si>
  <si>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</si>
  <si>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</si>
  <si>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</si>
  <si>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</si>
  <si>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</si>
  <si>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</si>
  <si>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</si>
  <si>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</si>
  <si>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</si>
  <si>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</si>
  <si>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</si>
  <si>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</si>
  <si>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</si>
  <si>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</si>
  <si>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</si>
  <si>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</si>
  <si>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</si>
  <si>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</si>
  <si>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</si>
  <si>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</si>
  <si>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</si>
  <si>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</si>
  <si>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</si>
  <si>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</si>
  <si>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</si>
  <si>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</si>
  <si>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</si>
  <si>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</si>
  <si>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</si>
  <si>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</si>
  <si>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</si>
  <si>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</si>
  <si>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</si>
  <si>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</si>
  <si>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</si>
  <si>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</si>
  <si>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</si>
  <si>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</si>
  <si>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</si>
  <si>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</si>
  <si>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</si>
  <si>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</si>
  <si>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</si>
  <si>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</si>
  <si>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</si>
  <si>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</si>
  <si>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</si>
  <si>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</si>
  <si>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</si>
  <si>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</si>
  <si>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</si>
  <si>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</si>
  <si>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</si>
  <si>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</si>
  <si>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</si>
  <si>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</si>
  <si>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</si>
  <si>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</si>
  <si>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</si>
  <si>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</si>
  <si>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</si>
  <si>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</si>
  <si>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</si>
  <si>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</si>
  <si>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</si>
  <si>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</si>
  <si>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</si>
  <si>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</si>
  <si>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</si>
  <si>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</si>
  <si>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</si>
  <si>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</si>
  <si>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</si>
  <si>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</si>
  <si>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</si>
  <si>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</si>
  <si>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</si>
  <si>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</si>
  <si>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</si>
  <si>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</si>
  <si>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</si>
  <si>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</si>
  <si>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</si>
  <si>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</si>
  <si>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</si>
  <si>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</si>
  <si>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</si>
  <si>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</si>
  <si>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</si>
  <si>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</si>
  <si>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</si>
  <si>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</si>
  <si>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</si>
  <si>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</si>
  <si>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</si>
  <si>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</si>
  <si>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</si>
  <si>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</si>
  <si>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</si>
  <si>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</si>
  <si>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</si>
  <si>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</si>
  <si>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</si>
  <si>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</si>
  <si>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</si>
  <si>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</si>
  <si>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</si>
  <si>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</si>
  <si>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</si>
  <si>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</si>
  <si>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</si>
  <si>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</si>
  <si>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</si>
  <si>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</si>
  <si>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</si>
  <si>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</si>
  <si>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</si>
  <si>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</si>
  <si>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</si>
  <si>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</si>
  <si>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</si>
  <si>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</si>
  <si>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</si>
  <si>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</si>
  <si>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</si>
  <si>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</si>
  <si>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</si>
  <si>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</si>
  <si>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</si>
  <si>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</si>
  <si>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</si>
  <si>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</si>
  <si>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</si>
  <si>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</si>
  <si>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</si>
  <si>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</si>
  <si>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</si>
  <si>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</si>
  <si>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</si>
  <si>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</si>
  <si>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</si>
  <si>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</si>
  <si>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</si>
  <si>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</si>
  <si>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</si>
  <si>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</si>
  <si>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</si>
  <si>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</si>
  <si>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</si>
  <si>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</si>
  <si>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</si>
  <si>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</si>
  <si>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</si>
  <si>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</si>
  <si>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</si>
  <si>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</si>
  <si>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</si>
  <si>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</si>
  <si>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</si>
  <si>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</si>
  <si>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</si>
  <si>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</si>
  <si>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</si>
  <si>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</si>
  <si>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</si>
  <si>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</si>
  <si>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</si>
  <si>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</si>
  <si>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</si>
  <si>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</si>
  <si>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</si>
  <si>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</si>
  <si>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</si>
  <si>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</si>
  <si>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</si>
  <si>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</si>
  <si>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</si>
  <si>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</si>
  <si>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</si>
  <si>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</si>
  <si>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</si>
  <si>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</si>
  <si>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</si>
  <si>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</si>
  <si>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</si>
  <si>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</si>
  <si>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</si>
  <si>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</si>
  <si>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</si>
  <si>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</si>
  <si>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</si>
  <si>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</si>
  <si>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</si>
  <si>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</si>
  <si>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</si>
  <si>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</si>
  <si>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</si>
  <si>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</si>
  <si>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</si>
  <si>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</si>
  <si>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</si>
  <si>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</si>
  <si>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</si>
  <si>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</si>
  <si>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</si>
  <si>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</si>
  <si>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</si>
  <si>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</si>
  <si>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</si>
  <si>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</si>
  <si>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</si>
  <si>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</si>
  <si>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</si>
  <si>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</si>
  <si>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</si>
  <si>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</si>
  <si>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</si>
  <si>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</si>
  <si>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</si>
  <si>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</si>
  <si>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</si>
  <si>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</si>
  <si>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</si>
  <si>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</si>
  <si>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</si>
  <si>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</si>
  <si>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</si>
  <si>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</si>
  <si>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</si>
  <si>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</si>
  <si>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</si>
  <si>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</si>
  <si>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</si>
  <si>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</si>
  <si>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</si>
  <si>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</si>
  <si>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</si>
  <si>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</si>
  <si>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</si>
  <si>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</si>
  <si>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</si>
  <si>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</si>
  <si>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</si>
  <si>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</si>
  <si>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</si>
  <si>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</si>
  <si>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</si>
  <si>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</si>
  <si>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</si>
  <si>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</si>
  <si>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</si>
  <si>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</si>
  <si>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</si>
  <si>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</si>
  <si>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</si>
  <si>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</si>
  <si>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</si>
  <si>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</si>
  <si>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</si>
  <si>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</si>
  <si>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</si>
  <si>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</si>
  <si>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</si>
  <si>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</si>
  <si>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</si>
  <si>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</si>
  <si>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</si>
  <si>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</si>
  <si>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</si>
  <si>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</si>
  <si>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</si>
  <si>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</si>
  <si>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</si>
  <si>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</si>
  <si>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</si>
  <si>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</si>
  <si>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</si>
  <si>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</si>
  <si>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</si>
  <si>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</si>
  <si>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</si>
  <si>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</si>
  <si>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</si>
  <si>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</si>
  <si>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</si>
  <si>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</si>
  <si>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</si>
  <si>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</si>
  <si>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</si>
  <si>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</si>
  <si>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</si>
  <si>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</si>
  <si>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</si>
  <si>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</si>
  <si>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</si>
  <si>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</si>
  <si>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</si>
  <si>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</si>
  <si>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</si>
  <si>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</si>
  <si>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</si>
  <si>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</si>
  <si>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</si>
  <si>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</si>
  <si>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</si>
  <si>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</si>
  <si>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</si>
  <si>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</si>
  <si>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</si>
  <si>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</si>
  <si>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</si>
  <si>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</si>
  <si>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</si>
  <si>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</si>
  <si>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</si>
  <si>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</si>
  <si>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</si>
  <si>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</si>
  <si>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</si>
  <si>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</si>
  <si>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</si>
  <si>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</si>
  <si>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</si>
  <si>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</si>
  <si>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</si>
  <si>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</si>
  <si>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</si>
  <si>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</si>
  <si>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</si>
  <si>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</si>
  <si>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</si>
  <si>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</si>
  <si>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</si>
  <si>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</si>
  <si>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</si>
  <si>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</si>
  <si>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</si>
  <si>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</si>
  <si>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</si>
  <si>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</si>
  <si>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</si>
  <si>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</si>
  <si>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</si>
  <si>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</si>
  <si>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</si>
  <si>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</si>
  <si>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</si>
  <si>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</si>
  <si>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</si>
  <si>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</si>
  <si>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</si>
  <si>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</si>
  <si>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</si>
  <si>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</si>
  <si>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</si>
  <si>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</si>
  <si>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</si>
  <si>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</si>
  <si>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</si>
  <si>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</si>
  <si>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</si>
  <si>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</si>
  <si>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</si>
  <si>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</si>
  <si>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</si>
  <si>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</si>
  <si>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</si>
  <si>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</si>
  <si>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</si>
  <si>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</si>
  <si>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</si>
  <si>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</si>
  <si>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</si>
  <si>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</si>
  <si>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</si>
  <si>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</si>
  <si>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</si>
  <si>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</si>
  <si>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</si>
  <si>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</si>
  <si>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</si>
  <si>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</si>
  <si>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</si>
  <si>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</si>
  <si>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</si>
  <si>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</si>
  <si>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</si>
  <si>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</si>
  <si>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</si>
  <si>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</si>
  <si>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</si>
  <si>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</si>
  <si>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</si>
  <si>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</si>
  <si>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</si>
  <si>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</si>
  <si>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</si>
  <si>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</si>
  <si>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</si>
  <si>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</si>
  <si>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</si>
  <si>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</si>
  <si>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</si>
  <si>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</si>
  <si>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</si>
  <si>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</si>
  <si>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</si>
  <si>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</si>
  <si>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</si>
  <si>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</si>
  <si>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</si>
  <si>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</si>
  <si>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</si>
  <si>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</si>
  <si>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</si>
  <si>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</si>
  <si>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</si>
  <si>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</si>
  <si>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</si>
  <si>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</si>
  <si>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</si>
  <si>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</si>
  <si>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</si>
  <si>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</si>
  <si>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</si>
  <si>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</si>
  <si>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</si>
  <si>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</si>
  <si>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</si>
  <si>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</si>
  <si>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</si>
  <si>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</si>
  <si>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</si>
  <si>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</si>
  <si>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</si>
  <si>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</si>
  <si>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</si>
  <si>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</si>
  <si>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</si>
  <si>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</si>
  <si>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</si>
  <si>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</si>
  <si>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</si>
  <si>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</si>
  <si>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</si>
  <si>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</si>
  <si>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</si>
  <si>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</si>
  <si>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</si>
  <si>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</si>
  <si>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</si>
  <si>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</si>
  <si>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</si>
  <si>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</si>
  <si>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</si>
  <si>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</si>
  <si>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</si>
  <si>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</si>
  <si>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</si>
  <si>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</si>
  <si>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</si>
  <si>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</si>
  <si>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</si>
  <si>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</si>
  <si>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</si>
  <si>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</si>
  <si>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</si>
  <si>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</si>
  <si>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</si>
  <si>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</si>
  <si>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</si>
  <si>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</si>
  <si>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</si>
  <si>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</si>
  <si>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</si>
  <si>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</si>
  <si>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</si>
  <si>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</si>
  <si>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</si>
  <si>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</si>
  <si>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</si>
  <si>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</si>
  <si>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</si>
  <si>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</si>
  <si>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</si>
  <si>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</si>
  <si>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</si>
  <si>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</si>
  <si>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</si>
  <si>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</si>
  <si>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</si>
  <si>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</si>
  <si>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</si>
  <si>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</si>
  <si>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</si>
  <si>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</si>
  <si>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</si>
  <si>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</si>
  <si>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</si>
  <si>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</si>
  <si>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</si>
  <si>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</si>
  <si>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</si>
  <si>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</si>
  <si>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</si>
  <si>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</si>
  <si>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</si>
  <si>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</si>
  <si>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</si>
  <si>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</si>
  <si>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</si>
  <si>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</si>
  <si>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</si>
  <si>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</si>
  <si>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</si>
  <si>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</si>
  <si>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</si>
  <si>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</si>
  <si>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</si>
  <si>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</si>
  <si>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</si>
  <si>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</si>
  <si>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</si>
  <si>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</si>
  <si>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</si>
  <si>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</si>
  <si>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</si>
  <si>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</si>
  <si>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</si>
  <si>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</si>
  <si>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</si>
  <si>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</si>
  <si>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</si>
  <si>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</si>
  <si>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</si>
  <si>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</si>
  <si>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</si>
  <si>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</si>
  <si>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</si>
  <si>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</si>
  <si>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</si>
  <si>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</si>
  <si>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</si>
  <si>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</si>
  <si>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</si>
  <si>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</si>
  <si>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</si>
  <si>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</si>
  <si>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</si>
  <si>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</si>
  <si>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</si>
  <si>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</si>
  <si>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</si>
  <si>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</si>
  <si>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</si>
  <si>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</si>
  <si>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</si>
  <si>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</si>
  <si>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</si>
  <si>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</si>
  <si>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</si>
  <si>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</si>
  <si>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</si>
  <si>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</si>
  <si>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</si>
  <si>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</si>
  <si>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</si>
  <si>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</si>
  <si>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</si>
  <si>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</si>
  <si>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</si>
  <si>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</si>
  <si>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</si>
  <si>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</si>
  <si>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</si>
  <si>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</si>
  <si>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</si>
  <si>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</si>
  <si>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</si>
  <si>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</si>
  <si>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</si>
  <si>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</si>
  <si>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</si>
  <si>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</si>
  <si>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</si>
  <si>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</si>
  <si>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</si>
  <si>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</si>
  <si>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</si>
  <si>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</si>
  <si>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</si>
  <si>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</si>
  <si>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</si>
  <si>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</si>
  <si>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</si>
  <si>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</si>
  <si>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</si>
  <si>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</si>
  <si>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</si>
  <si>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</si>
  <si>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</si>
  <si>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</si>
  <si>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</si>
  <si>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</si>
  <si>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</si>
  <si>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</si>
  <si>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</si>
  <si>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</si>
  <si>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</si>
  <si>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</si>
  <si>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</si>
  <si>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</si>
  <si>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</si>
  <si>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</si>
  <si>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</si>
  <si>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</si>
  <si>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</si>
  <si>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</si>
  <si>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</si>
  <si>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</si>
  <si>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</si>
  <si>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</si>
  <si>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</si>
  <si>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</si>
  <si>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</si>
  <si>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</si>
  <si>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</si>
  <si>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</si>
  <si>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</si>
  <si>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</si>
  <si>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</si>
  <si>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</si>
  <si>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</si>
  <si>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</si>
  <si>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</si>
  <si>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</si>
  <si>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</si>
  <si>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</si>
  <si>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</si>
  <si>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</si>
  <si>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</si>
  <si>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</si>
  <si>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</si>
  <si>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</si>
  <si>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</si>
  <si>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</si>
  <si>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</si>
  <si>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</si>
  <si>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</si>
  <si>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</si>
  <si>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</si>
  <si>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</si>
  <si>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</si>
  <si>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</si>
  <si>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</si>
  <si>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</si>
  <si>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</si>
  <si>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</si>
  <si>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</si>
  <si>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</si>
  <si>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</si>
  <si>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</si>
  <si>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</si>
  <si>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</si>
  <si>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</si>
  <si>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</si>
  <si>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</si>
  <si>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</si>
  <si>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</si>
  <si>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</si>
  <si>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</si>
  <si>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</si>
  <si>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</si>
  <si>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</si>
  <si>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</si>
  <si>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</si>
  <si>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</si>
  <si>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</si>
  <si>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</si>
  <si>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</si>
  <si>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</si>
  <si>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</si>
  <si>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</si>
  <si>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</si>
  <si>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</si>
  <si>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</si>
  <si>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</si>
  <si>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</si>
  <si>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</si>
  <si>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</si>
  <si>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</si>
  <si>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</si>
  <si>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</si>
  <si>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</si>
  <si>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</si>
  <si>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</si>
  <si>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</si>
  <si>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</si>
  <si>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</si>
  <si>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</si>
  <si>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</si>
  <si>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</si>
  <si>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</si>
  <si>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</si>
  <si>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</si>
  <si>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</si>
  <si>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</si>
  <si>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</si>
  <si>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</si>
  <si>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</si>
  <si>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</si>
  <si>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</si>
  <si>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</si>
  <si>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</si>
  <si>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</si>
  <si>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</si>
  <si>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</si>
  <si>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</si>
  <si>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</si>
  <si>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</si>
  <si>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</si>
  <si>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</si>
  <si>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</si>
  <si>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</si>
  <si>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</si>
  <si>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</si>
  <si>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</si>
  <si>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</si>
  <si>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</si>
  <si>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</si>
  <si>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</si>
  <si>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</si>
  <si>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</si>
  <si>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</si>
  <si>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</si>
  <si>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</si>
  <si>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</si>
  <si>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</si>
  <si>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</si>
  <si>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</si>
  <si>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</si>
  <si>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</si>
  <si>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</si>
  <si>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</si>
  <si>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</si>
  <si>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</si>
  <si>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</si>
  <si>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</si>
  <si>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</si>
  <si>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</si>
  <si>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</si>
  <si>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</si>
  <si>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</si>
  <si>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</si>
  <si>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</si>
  <si>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</si>
  <si>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</si>
  <si>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</si>
  <si>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</si>
  <si>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</si>
  <si>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</si>
  <si>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</si>
  <si>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</si>
  <si>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</si>
  <si>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</si>
  <si>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</si>
  <si>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</si>
  <si>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</si>
  <si>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</si>
  <si>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</si>
  <si>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</si>
  <si>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</si>
  <si>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</si>
  <si>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</si>
  <si>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</si>
  <si>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</si>
  <si>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</si>
  <si>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</si>
  <si>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</si>
  <si>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</si>
  <si>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</si>
  <si>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</si>
  <si>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</si>
  <si>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</si>
  <si>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</si>
  <si>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</si>
  <si>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</si>
  <si>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</si>
  <si>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</si>
  <si>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</si>
  <si>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</si>
  <si>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</si>
  <si>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</si>
  <si>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</si>
  <si>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</si>
  <si>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</si>
  <si>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</si>
  <si>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</si>
  <si>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</si>
  <si>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</si>
  <si>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</si>
  <si>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</si>
  <si>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</si>
  <si>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</si>
  <si>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</si>
  <si>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</si>
  <si>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</si>
  <si>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</si>
  <si>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</si>
  <si>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</si>
  <si>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</si>
  <si>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</si>
  <si>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</si>
  <si>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</si>
  <si>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</si>
  <si>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</si>
  <si>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</si>
  <si>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</si>
  <si>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</si>
  <si>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</si>
  <si>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</si>
  <si>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</si>
  <si>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</si>
  <si>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</si>
  <si>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</si>
  <si>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</si>
  <si>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</si>
  <si>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</si>
  <si>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</si>
  <si>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</si>
  <si>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</si>
  <si>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</si>
  <si>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</si>
  <si>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</si>
  <si>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</si>
  <si>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</si>
  <si>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</si>
  <si>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</si>
  <si>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</si>
  <si>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</si>
  <si>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</si>
  <si>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</si>
  <si>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</si>
  <si>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</si>
  <si>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</si>
  <si>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</si>
  <si>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</si>
  <si>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</si>
  <si>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</si>
  <si>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</si>
  <si>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</si>
  <si>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</si>
  <si>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</si>
  <si>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</si>
  <si>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</si>
  <si>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</si>
  <si>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</si>
  <si>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</si>
  <si>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</si>
  <si>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</si>
  <si>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</si>
  <si>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</si>
  <si>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</si>
  <si>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</si>
  <si>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</si>
  <si>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</si>
  <si>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</si>
  <si>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</si>
  <si>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</si>
  <si>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</si>
  <si>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</si>
  <si>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</si>
  <si>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</si>
  <si>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</si>
  <si>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</si>
  <si>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</si>
  <si>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</si>
  <si>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</si>
  <si>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</si>
  <si>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</si>
  <si>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</si>
  <si>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</si>
  <si>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</si>
  <si>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</si>
  <si>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</si>
  <si>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</si>
  <si>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</si>
  <si>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</si>
  <si>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</si>
  <si>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</si>
  <si>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</si>
  <si>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</si>
  <si>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</si>
  <si>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</si>
  <si>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</si>
  <si>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</si>
  <si>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</si>
  <si>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</si>
  <si>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</si>
  <si>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</si>
  <si>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</si>
  <si>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</si>
  <si>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</si>
  <si>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</si>
  <si>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</si>
  <si>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</si>
  <si>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</si>
  <si>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</si>
  <si>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</si>
  <si>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</si>
  <si>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</si>
  <si>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</si>
  <si>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</si>
  <si>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</si>
  <si>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</si>
  <si>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</si>
  <si>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</si>
  <si>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</si>
  <si>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</si>
  <si>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</si>
  <si>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</si>
  <si>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</si>
  <si>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</si>
  <si>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</si>
  <si>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</si>
  <si>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</si>
  <si>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</si>
  <si>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</si>
  <si>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</si>
  <si>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</si>
  <si>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</si>
  <si>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</si>
  <si>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</si>
  <si>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</si>
  <si>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</si>
  <si>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</si>
  <si>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</si>
  <si>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</si>
  <si>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</si>
  <si>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</si>
  <si>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</si>
  <si>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</si>
  <si>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</si>
  <si>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</si>
  <si>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</si>
  <si>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</si>
  <si>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</si>
  <si>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</si>
  <si>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</si>
  <si>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</si>
  <si>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</si>
  <si>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</si>
  <si>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</si>
  <si>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</si>
  <si>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</si>
  <si>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</si>
  <si>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</si>
  <si>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</si>
  <si>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</si>
  <si>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</si>
  <si>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</si>
  <si>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</si>
  <si>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</si>
  <si>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</si>
  <si>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</si>
  <si>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</si>
  <si>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</si>
  <si>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</si>
  <si>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</si>
  <si>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</si>
  <si>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</si>
  <si>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</si>
  <si>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</si>
  <si>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</si>
  <si>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</si>
  <si>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</si>
  <si>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</si>
  <si>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</si>
  <si>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</si>
  <si>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</si>
  <si>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</si>
  <si>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</si>
  <si>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</si>
  <si>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</si>
  <si>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</si>
  <si>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</si>
  <si>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</si>
  <si>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</si>
  <si>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</si>
  <si>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</si>
  <si>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</si>
  <si>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</si>
  <si>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</si>
  <si>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</si>
  <si>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</si>
  <si>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</si>
  <si>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</si>
  <si>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</si>
  <si>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</si>
  <si>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</si>
  <si>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</si>
  <si>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</si>
  <si>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</si>
  <si>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</si>
  <si>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</si>
  <si>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</si>
  <si>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</si>
  <si>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</si>
  <si>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</si>
  <si>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</si>
  <si>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</si>
  <si>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</si>
  <si>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</si>
  <si>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</si>
  <si>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</si>
  <si>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</si>
  <si>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</si>
  <si>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</si>
  <si>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</si>
  <si>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</si>
  <si>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</si>
  <si>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</si>
  <si>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</si>
  <si>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</si>
  <si>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</si>
  <si>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</si>
  <si>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</si>
  <si>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</si>
  <si>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</si>
  <si>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</si>
  <si>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</si>
  <si>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</si>
  <si>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</si>
  <si>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</si>
  <si>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</si>
  <si>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</si>
  <si>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</si>
  <si>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</si>
  <si>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</si>
  <si>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</si>
  <si>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</si>
  <si>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</si>
  <si>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</si>
  <si>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</si>
  <si>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</si>
  <si>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</si>
  <si>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</si>
  <si>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</si>
  <si>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</si>
  <si>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</si>
  <si>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</si>
  <si>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</si>
  <si>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</si>
  <si>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</si>
  <si>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</si>
  <si>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</si>
  <si>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</si>
  <si>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</si>
  <si>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</si>
  <si>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</si>
  <si>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</si>
  <si>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</si>
  <si>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</si>
  <si>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</si>
  <si>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</si>
  <si>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</si>
  <si>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</si>
  <si>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</si>
  <si>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</si>
  <si>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</si>
  <si>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</si>
  <si>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</si>
  <si>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</si>
  <si>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</si>
  <si>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</si>
  <si>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</si>
  <si>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</si>
  <si>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</si>
  <si>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</si>
  <si>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</si>
  <si>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</si>
  <si>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</si>
  <si>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</si>
  <si>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</si>
  <si>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</si>
  <si>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</si>
  <si>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</si>
  <si>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</si>
  <si>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</si>
  <si>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</si>
  <si>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</si>
  <si>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</si>
  <si>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</si>
  <si>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</si>
  <si>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</si>
  <si>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</si>
  <si>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</si>
  <si>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</si>
  <si>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</si>
  <si>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</si>
  <si>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</si>
  <si>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</si>
  <si>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</si>
  <si>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</si>
  <si>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</si>
  <si>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</si>
  <si>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</si>
  <si>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</si>
  <si>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</si>
  <si>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</si>
  <si>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</si>
  <si>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</si>
  <si>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</si>
  <si>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</si>
  <si>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</si>
  <si>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</si>
  <si>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</si>
  <si>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</si>
  <si>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</si>
  <si>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</si>
  <si>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</si>
  <si>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</si>
  <si>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</si>
  <si>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</si>
  <si>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</si>
  <si>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</si>
  <si>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</si>
  <si>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</si>
  <si>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</si>
  <si>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</si>
  <si>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</si>
  <si>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</si>
  <si>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</si>
  <si>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</si>
  <si>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</si>
  <si>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</si>
  <si>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</si>
  <si>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</si>
  <si>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</si>
  <si>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</si>
  <si>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</si>
  <si>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</si>
  <si>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</si>
  <si>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</si>
  <si>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</si>
  <si>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</si>
  <si>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</si>
  <si>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</si>
  <si>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</si>
  <si>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</si>
  <si>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</si>
  <si>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</si>
  <si>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</si>
  <si>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</si>
  <si>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</si>
  <si>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</si>
  <si>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</si>
  <si>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</si>
  <si>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</si>
  <si>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</si>
  <si>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</si>
  <si>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</si>
  <si>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</si>
  <si>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</si>
  <si>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</si>
  <si>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</si>
  <si>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</si>
  <si>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</si>
  <si>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</si>
  <si>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</si>
  <si>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</si>
  <si>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</si>
  <si>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</si>
  <si>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</si>
  <si>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</si>
  <si>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</si>
  <si>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</si>
  <si>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</si>
  <si>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</si>
  <si>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</si>
  <si>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</si>
  <si>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</si>
  <si>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</si>
  <si>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</si>
  <si>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</si>
  <si>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</si>
  <si>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</si>
  <si>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</si>
  <si>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</si>
  <si>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</si>
  <si>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</si>
  <si>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</si>
  <si>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</si>
  <si>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</si>
  <si>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</si>
  <si>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</si>
  <si>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</si>
  <si>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</si>
  <si>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</si>
  <si>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</si>
  <si>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</si>
  <si>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</si>
  <si>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</si>
  <si>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</si>
  <si>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</si>
  <si>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</si>
  <si>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</si>
  <si>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</si>
  <si>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</si>
  <si>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</si>
  <si>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</si>
  <si>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</si>
  <si>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</si>
  <si>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</si>
  <si>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</si>
  <si>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</si>
  <si>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</si>
  <si>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</si>
  <si>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</si>
  <si>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</si>
  <si>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</si>
  <si>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</si>
  <si>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</si>
  <si>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</si>
  <si>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</si>
  <si>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</si>
  <si>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</si>
  <si>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</si>
  <si>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</si>
  <si>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</si>
  <si>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</si>
  <si>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</si>
  <si>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</si>
  <si>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</si>
  <si>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</si>
  <si>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</si>
  <si>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</si>
  <si>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</si>
  <si>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</si>
  <si>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</si>
  <si>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</si>
  <si>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</si>
  <si>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</si>
  <si>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</si>
  <si>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</si>
  <si>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</si>
  <si>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</si>
  <si>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</si>
  <si>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</si>
  <si>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</si>
  <si>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</si>
  <si>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</si>
  <si>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</si>
  <si>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</si>
  <si>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</si>
  <si>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</si>
  <si>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</si>
  <si>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</si>
  <si>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</si>
  <si>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</si>
  <si>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</si>
  <si>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</si>
  <si>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</si>
  <si>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</si>
  <si>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</si>
  <si>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</si>
  <si>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</si>
  <si>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</si>
  <si>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</si>
  <si>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</si>
  <si>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</si>
  <si>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</si>
  <si>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</si>
  <si>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</si>
  <si>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</si>
  <si>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</si>
  <si>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</si>
  <si>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</si>
  <si>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</si>
  <si>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</si>
  <si>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</si>
  <si>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</si>
  <si>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</si>
  <si>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</si>
  <si>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</si>
  <si>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</si>
  <si>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</si>
  <si>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</si>
  <si>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</si>
  <si>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</si>
  <si>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</si>
  <si>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</si>
  <si>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</si>
  <si>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</si>
  <si>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</si>
  <si>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</si>
  <si>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</si>
  <si>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</si>
  <si>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</si>
  <si>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</si>
  <si>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</si>
  <si>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</si>
  <si>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</si>
  <si>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</si>
  <si>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</si>
  <si>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</si>
  <si>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</si>
  <si>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</si>
  <si>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</si>
  <si>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</si>
  <si>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</si>
  <si>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</si>
  <si>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</si>
  <si>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</si>
  <si>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</si>
  <si>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</si>
  <si>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</si>
  <si>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</si>
  <si>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</si>
  <si>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</si>
  <si>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</si>
  <si>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</si>
  <si>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</si>
  <si>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</si>
  <si>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</si>
  <si>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</si>
  <si>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</si>
  <si>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</si>
  <si>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</si>
  <si>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</si>
  <si>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</si>
  <si>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</si>
  <si>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</si>
  <si>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</si>
  <si>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</si>
  <si>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</si>
  <si>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</si>
  <si>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</si>
  <si>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</si>
  <si>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</si>
  <si>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</si>
  <si>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</si>
  <si>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</si>
  <si>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</si>
  <si>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</si>
  <si>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</si>
  <si>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</si>
  <si>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</si>
  <si>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</si>
  <si>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</si>
  <si>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</si>
  <si>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</si>
  <si>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</si>
  <si>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</si>
  <si>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</si>
  <si>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</si>
  <si>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</si>
  <si>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</si>
  <si>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</si>
  <si>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</si>
  <si>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</si>
  <si>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</si>
  <si>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</si>
  <si>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</si>
  <si>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</si>
  <si>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</si>
  <si>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</si>
  <si>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</si>
  <si>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</si>
  <si>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</si>
  <si>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</si>
  <si>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</si>
  <si>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</si>
  <si>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</si>
  <si>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</si>
  <si>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</si>
  <si>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</si>
  <si>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</si>
  <si>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</si>
  <si>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</si>
  <si>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</si>
  <si>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</si>
  <si>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</si>
  <si>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</si>
  <si>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</si>
  <si>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</si>
  <si>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</si>
  <si>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</si>
  <si>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</si>
  <si>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</si>
  <si>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</si>
  <si>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</si>
  <si>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</si>
  <si>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</si>
  <si>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</si>
  <si>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</si>
  <si>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</si>
  <si>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</si>
  <si>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</si>
  <si>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</si>
  <si>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</si>
  <si>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</si>
  <si>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</si>
  <si>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</si>
  <si>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</si>
  <si>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</si>
  <si>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</si>
  <si>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</si>
  <si>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</si>
  <si>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</si>
  <si>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</si>
  <si>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</si>
  <si>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</si>
  <si>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</si>
  <si>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</si>
  <si>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</si>
  <si>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</si>
  <si>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</si>
  <si>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</si>
  <si>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</si>
  <si>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</si>
  <si>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</si>
  <si>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</si>
  <si>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</si>
  <si>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</si>
  <si>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</si>
  <si>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</si>
  <si>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</si>
  <si>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</si>
  <si>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</si>
  <si>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</si>
  <si>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</si>
  <si>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</si>
  <si>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</si>
  <si>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</si>
  <si>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</si>
  <si>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</si>
  <si>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</si>
  <si>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</si>
  <si>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</si>
  <si>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</si>
  <si>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</si>
  <si>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</si>
  <si>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</si>
  <si>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</si>
  <si>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</si>
  <si>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</si>
  <si>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</si>
  <si>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</si>
  <si>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</si>
  <si>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</si>
  <si>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</si>
  <si>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</si>
  <si>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</si>
  <si>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</si>
  <si>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</si>
  <si>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</si>
  <si>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</si>
  <si>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</si>
  <si>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</si>
  <si>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</si>
  <si>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</si>
  <si>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</si>
  <si>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</si>
  <si>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</si>
  <si>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</si>
  <si>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</si>
  <si>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</si>
  <si>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</si>
  <si>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</si>
  <si>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</si>
  <si>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</si>
  <si>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</si>
  <si>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</si>
  <si>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</si>
  <si>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</si>
  <si>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</si>
  <si>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</si>
  <si>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</si>
  <si>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</si>
  <si>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</si>
  <si>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</si>
  <si>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</si>
  <si>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</si>
  <si>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</si>
  <si>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</si>
  <si>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</si>
  <si>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</si>
  <si>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</si>
  <si>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</si>
  <si>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</si>
  <si>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</si>
  <si>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</si>
  <si>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</si>
  <si>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</si>
  <si>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</si>
  <si>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</si>
  <si>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</si>
  <si>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</si>
  <si>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</si>
  <si>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</si>
  <si>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</si>
  <si>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</si>
  <si>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</si>
  <si>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</si>
  <si>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</si>
  <si>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</si>
  <si>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</si>
  <si>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</si>
  <si>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</si>
  <si>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</si>
  <si>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</si>
  <si>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</si>
  <si>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</si>
  <si>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</si>
  <si>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</si>
  <si>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</si>
  <si>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</si>
  <si>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</si>
  <si>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</si>
  <si>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</si>
  <si>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</si>
  <si>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</si>
  <si>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</si>
  <si>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</si>
  <si>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</si>
  <si>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</si>
  <si>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</si>
  <si>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</si>
  <si>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</si>
  <si>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</si>
  <si>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</si>
  <si>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</si>
  <si>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</si>
  <si>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</si>
  <si>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</si>
  <si>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</si>
  <si>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</si>
  <si>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</si>
  <si>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</si>
  <si>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</si>
  <si>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</si>
  <si>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</si>
  <si>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</si>
  <si>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</si>
  <si>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</si>
  <si>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</si>
  <si>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</si>
  <si>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</si>
  <si>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</si>
  <si>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</si>
  <si>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</si>
  <si>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</si>
  <si>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</si>
  <si>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</si>
  <si>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</si>
  <si>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</si>
  <si>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</si>
  <si>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</si>
  <si>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</si>
  <si>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</si>
  <si>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</si>
  <si>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</si>
  <si>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</si>
  <si>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</si>
  <si>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</si>
  <si>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</si>
  <si>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</si>
  <si>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</si>
  <si>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</si>
  <si>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</si>
  <si>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</si>
  <si>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</si>
  <si>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</si>
  <si>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</si>
  <si>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</si>
  <si>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</si>
  <si>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</si>
  <si>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</si>
  <si>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</si>
  <si>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</si>
  <si>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</si>
  <si>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</si>
  <si>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</si>
  <si>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</si>
  <si>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</si>
  <si>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</si>
  <si>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</si>
  <si>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</si>
  <si>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</si>
  <si>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</si>
  <si>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</si>
  <si>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</si>
  <si>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</si>
  <si>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</si>
  <si>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</si>
  <si>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</si>
  <si>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</si>
  <si>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</si>
  <si>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</si>
  <si>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</si>
  <si>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</si>
  <si>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</si>
  <si>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</si>
  <si>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</si>
  <si>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</si>
  <si>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</si>
  <si>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</si>
  <si>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</si>
  <si>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</si>
  <si>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</si>
  <si>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</si>
  <si>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</si>
  <si>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</si>
  <si>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</si>
  <si>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</si>
  <si>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</si>
  <si>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</si>
  <si>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</si>
  <si>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</si>
  <si>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</si>
  <si>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</si>
  <si>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</si>
  <si>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</si>
  <si>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</si>
  <si>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</si>
  <si>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</si>
  <si>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</si>
  <si>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</si>
  <si>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</si>
  <si>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</si>
  <si>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</si>
  <si>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</si>
  <si>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</si>
  <si>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</si>
  <si>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</si>
  <si>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</si>
  <si>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</si>
  <si>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</si>
  <si>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</si>
  <si>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</si>
  <si>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</si>
  <si>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</si>
  <si>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</si>
  <si>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</si>
  <si>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</si>
  <si>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</si>
  <si>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</si>
  <si>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</si>
  <si>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</si>
  <si>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</si>
  <si>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</si>
  <si>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</si>
  <si>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</si>
  <si>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</si>
  <si>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</si>
  <si>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</si>
  <si>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</si>
  <si>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</si>
  <si>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</si>
  <si>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</si>
  <si>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</si>
  <si>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</si>
  <si>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</si>
  <si>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</si>
  <si>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</si>
  <si>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</si>
  <si>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</si>
  <si>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</si>
  <si>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</si>
  <si>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</si>
  <si>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</si>
  <si>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</si>
  <si>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</si>
  <si>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</si>
  <si>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</si>
  <si>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</si>
  <si>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</si>
  <si>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</si>
  <si>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</si>
  <si>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</si>
  <si>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</si>
  <si>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</si>
  <si>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</si>
  <si>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</si>
  <si>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</si>
  <si>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</si>
  <si>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</si>
  <si>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</si>
  <si>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</si>
  <si>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</si>
  <si>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</si>
  <si>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</si>
  <si>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</si>
  <si>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</si>
  <si>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</si>
  <si>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</si>
  <si>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</si>
  <si>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</si>
  <si>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</si>
  <si>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</si>
  <si>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</si>
  <si>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</si>
  <si>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</si>
  <si>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</si>
  <si>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</si>
  <si>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</si>
  <si>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</si>
  <si>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</si>
  <si>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</si>
  <si>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</si>
  <si>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</si>
  <si>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</si>
  <si>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</si>
  <si>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</si>
  <si>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</si>
  <si>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</si>
  <si>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</si>
  <si>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</si>
  <si>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</si>
  <si>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</si>
  <si>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</si>
  <si>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</si>
  <si>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</si>
  <si>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</si>
  <si>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</si>
  <si>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</si>
  <si>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</si>
  <si>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</si>
  <si>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</si>
  <si>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</si>
  <si>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</si>
  <si>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</si>
  <si>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</si>
  <si>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</si>
  <si>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</si>
  <si>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</si>
  <si>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</si>
  <si>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</si>
  <si>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</si>
  <si>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</si>
  <si>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</si>
  <si>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</si>
  <si>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</si>
  <si>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</si>
  <si>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</si>
  <si>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</si>
  <si>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</si>
  <si>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</si>
  <si>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</si>
  <si>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</si>
  <si>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</si>
  <si>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</si>
  <si>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</si>
  <si>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</si>
  <si>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</si>
  <si>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</si>
  <si>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</si>
  <si>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</si>
  <si>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</si>
  <si>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</si>
  <si>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</si>
  <si>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</si>
  <si>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</si>
  <si>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</si>
  <si>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</si>
  <si>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</si>
  <si>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</si>
  <si>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</si>
  <si>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</si>
  <si>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</si>
  <si>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</si>
  <si>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</si>
  <si>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</si>
  <si>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</si>
  <si>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</si>
  <si>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</si>
  <si>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</si>
  <si>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</si>
  <si>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</si>
  <si>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</si>
  <si>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</si>
  <si>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</si>
  <si>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</si>
  <si>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</si>
  <si>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</si>
  <si>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</si>
  <si>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</si>
  <si>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</si>
  <si>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</si>
  <si>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</si>
  <si>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</si>
  <si>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</si>
  <si>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</si>
  <si>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</si>
  <si>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</si>
  <si>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</si>
  <si>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</si>
  <si>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</si>
  <si>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</si>
  <si>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</si>
  <si>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</si>
  <si>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</si>
  <si>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</si>
  <si>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</si>
  <si>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</si>
  <si>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</si>
  <si>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</si>
  <si>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</si>
  <si>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</si>
  <si>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</si>
  <si>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</si>
  <si>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</si>
  <si>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</si>
  <si>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</si>
  <si>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</si>
  <si>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</si>
  <si>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</si>
  <si>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</si>
  <si>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</si>
  <si>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</si>
  <si>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</si>
  <si>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</si>
  <si>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</si>
  <si>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</si>
  <si>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</si>
  <si>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</si>
  <si>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</si>
  <si>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</si>
  <si>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</si>
  <si>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</si>
  <si>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</si>
  <si>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</si>
  <si>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</si>
  <si>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</si>
  <si>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</si>
  <si>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</si>
  <si>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</si>
  <si>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</si>
  <si>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</si>
  <si>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</si>
  <si>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</si>
  <si>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</si>
  <si>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</si>
  <si>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</si>
  <si>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</si>
  <si>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</si>
  <si>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</si>
  <si>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</si>
  <si>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</si>
  <si>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</si>
  <si>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</si>
  <si>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</si>
  <si>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</si>
  <si>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</si>
  <si>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</si>
  <si>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</si>
  <si>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</si>
  <si>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</si>
  <si>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</si>
  <si>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</si>
  <si>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</si>
  <si>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</si>
  <si>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</si>
  <si>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</si>
  <si>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</si>
  <si>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</si>
  <si>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</si>
  <si>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</si>
  <si>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</si>
  <si>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</si>
  <si>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</si>
  <si>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</si>
  <si>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</si>
  <si>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</si>
  <si>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</si>
  <si>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</si>
  <si>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</si>
  <si>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</si>
  <si>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</si>
  <si>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</si>
  <si>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</si>
  <si>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</si>
  <si>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</si>
  <si>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</si>
  <si>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</si>
  <si>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</si>
  <si>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</si>
  <si>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</si>
  <si>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</si>
  <si>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</si>
  <si>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</si>
  <si>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</si>
  <si>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</si>
  <si>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</si>
  <si>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</si>
  <si>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</si>
  <si>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</si>
  <si>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</si>
  <si>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</si>
  <si>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</si>
  <si>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</si>
  <si>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</si>
  <si>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</si>
  <si>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</si>
  <si>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</si>
  <si>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</si>
  <si>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</si>
  <si>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</si>
  <si>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</si>
  <si>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</si>
  <si>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</si>
  <si>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</si>
  <si>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</si>
  <si>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</si>
  <si>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</si>
  <si>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</si>
  <si>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</si>
  <si>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</si>
  <si>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</si>
  <si>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</si>
  <si>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</si>
  <si>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</si>
  <si>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</si>
  <si>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</si>
  <si>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</si>
  <si>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</si>
  <si>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</si>
  <si>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</si>
  <si>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</si>
  <si>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</si>
  <si>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</si>
  <si>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</si>
  <si>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</si>
  <si>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</si>
  <si>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</si>
  <si>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</si>
  <si>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</si>
  <si>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</si>
  <si>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</si>
  <si>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</si>
  <si>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</si>
  <si>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</si>
  <si>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</si>
  <si>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</si>
  <si>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</si>
  <si>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</si>
  <si>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</si>
  <si>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</si>
  <si>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</si>
  <si>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</si>
  <si>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</si>
  <si>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</si>
  <si>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</si>
  <si>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</si>
  <si>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</si>
  <si>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</si>
  <si>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</si>
  <si>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</si>
  <si>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</si>
  <si>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</si>
  <si>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</si>
  <si>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</si>
  <si>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</si>
  <si>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</si>
  <si>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</si>
  <si>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</si>
  <si>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</si>
  <si>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</si>
  <si>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</si>
  <si>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</si>
  <si>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</si>
  <si>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</si>
  <si>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</si>
  <si>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</si>
  <si>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</si>
  <si>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</si>
  <si>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</si>
  <si>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</si>
  <si>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</si>
  <si>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</si>
  <si>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</si>
  <si>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</si>
  <si>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</si>
  <si>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</si>
  <si>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</si>
  <si>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</si>
  <si>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</si>
  <si>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</si>
  <si>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</si>
  <si>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</si>
  <si>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</si>
  <si>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</si>
  <si>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</si>
  <si>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</si>
  <si>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</si>
  <si>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</si>
  <si>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</si>
  <si>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</si>
  <si>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</si>
  <si>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</si>
  <si>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</si>
  <si>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</si>
  <si>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</si>
  <si>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</si>
  <si>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</si>
  <si>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</si>
  <si>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</si>
  <si>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</si>
  <si>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</si>
  <si>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</si>
  <si>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</si>
  <si>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</si>
  <si>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</si>
  <si>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</si>
  <si>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</si>
  <si>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</si>
  <si>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</si>
  <si>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</si>
  <si>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</si>
  <si>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</si>
  <si>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</si>
  <si>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</si>
  <si>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</si>
  <si>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</si>
  <si>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</si>
  <si>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</si>
  <si>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</si>
  <si>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</si>
  <si>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</si>
  <si>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</si>
  <si>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</si>
  <si>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</si>
  <si>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</si>
  <si>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</si>
  <si>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</si>
  <si>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</si>
  <si>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</si>
  <si>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</si>
  <si>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</si>
  <si>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</si>
  <si>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</si>
  <si>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</si>
  <si>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</si>
  <si>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</si>
  <si>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</si>
  <si>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</si>
  <si>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</si>
  <si>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</si>
  <si>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</si>
  <si>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</si>
  <si>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</si>
  <si>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</si>
  <si>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</si>
  <si>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</si>
  <si>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</si>
  <si>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</si>
  <si>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</si>
  <si>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</si>
  <si>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</si>
  <si>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</si>
  <si>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</si>
  <si>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</si>
  <si>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</si>
  <si>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</si>
  <si>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</si>
  <si>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</si>
  <si>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</si>
  <si>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</si>
  <si>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</si>
  <si>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</si>
  <si>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</si>
  <si>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</si>
  <si>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</si>
  <si>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</si>
  <si>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</si>
  <si>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</si>
  <si>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</si>
  <si>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</si>
  <si>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</si>
  <si>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</si>
  <si>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</si>
  <si>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</si>
  <si>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</si>
  <si>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</si>
  <si>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</si>
  <si>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</si>
  <si>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</si>
  <si>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</si>
  <si>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</si>
  <si>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</si>
  <si>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</si>
  <si>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</si>
  <si>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</si>
  <si>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</si>
  <si>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</si>
  <si>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</si>
  <si>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</si>
  <si>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</si>
  <si>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</si>
  <si>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</si>
  <si>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</si>
  <si>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</si>
  <si>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</si>
  <si>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</si>
  <si>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</si>
  <si>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</si>
  <si>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</si>
  <si>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</si>
  <si>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</si>
  <si>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</si>
  <si>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</si>
  <si>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</si>
  <si>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</si>
  <si>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</si>
  <si>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</si>
  <si>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</si>
  <si>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</si>
  <si>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</si>
  <si>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</si>
  <si>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</si>
  <si>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</si>
  <si>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</si>
  <si>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</si>
  <si>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</si>
  <si>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</si>
  <si>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</si>
  <si>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</si>
  <si>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</si>
  <si>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</si>
  <si>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</si>
  <si>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</si>
  <si>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</si>
  <si>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</si>
  <si>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</si>
  <si>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</si>
  <si>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</si>
  <si>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</si>
  <si>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</si>
  <si>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</si>
  <si>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</si>
  <si>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</si>
  <si>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</si>
  <si>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</si>
  <si>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</si>
  <si>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</si>
  <si>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</si>
  <si>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</si>
  <si>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</si>
  <si>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</si>
  <si>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</si>
  <si>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</si>
  <si>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</si>
  <si>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</si>
  <si>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</si>
  <si>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</si>
  <si>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</si>
  <si>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</si>
  <si>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</si>
  <si>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</si>
  <si>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</si>
  <si>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</si>
  <si>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</si>
  <si>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</si>
  <si>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</si>
  <si>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</si>
  <si>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</si>
  <si>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</si>
  <si>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</si>
  <si>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</si>
  <si>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</si>
  <si>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</si>
  <si>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</si>
  <si>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</si>
  <si>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</si>
  <si>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</si>
  <si>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</si>
  <si>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</si>
  <si>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</si>
  <si>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</si>
  <si>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</si>
  <si>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</si>
  <si>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</si>
  <si>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</si>
  <si>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</si>
  <si>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</si>
  <si>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</si>
  <si>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</si>
  <si>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</si>
  <si>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</si>
  <si>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</si>
  <si>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</si>
  <si>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</si>
  <si>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</si>
  <si>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</si>
  <si>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</si>
  <si>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</si>
  <si>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</si>
  <si>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</si>
  <si>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</si>
  <si>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</si>
  <si>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</si>
  <si>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</si>
  <si>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</si>
  <si>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</si>
  <si>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</si>
  <si>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</si>
  <si>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</si>
  <si>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</si>
  <si>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</si>
  <si>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</si>
  <si>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</si>
  <si>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</si>
  <si>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</si>
  <si>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</si>
  <si>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</si>
  <si>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</si>
  <si>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</si>
  <si>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</si>
  <si>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</si>
  <si>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</si>
  <si>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</si>
  <si>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</si>
  <si>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</si>
  <si>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</si>
  <si>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</si>
  <si>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</si>
  <si>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</si>
  <si>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</si>
  <si>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</si>
  <si>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</si>
  <si>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</si>
  <si>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</si>
  <si>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</si>
  <si>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</si>
  <si>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</si>
  <si>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</si>
  <si>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</si>
  <si>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</si>
  <si>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</si>
  <si>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</si>
  <si>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</si>
  <si>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</si>
  <si>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</si>
  <si>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</si>
  <si>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</si>
  <si>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</si>
  <si>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</si>
  <si>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</si>
  <si>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</si>
  <si>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</si>
  <si>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</si>
  <si>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</si>
  <si>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</si>
  <si>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</si>
  <si>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</si>
  <si>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</si>
  <si>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</si>
  <si>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</si>
  <si>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</si>
  <si>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</si>
  <si>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</si>
  <si>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</si>
  <si>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</si>
  <si>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</si>
  <si>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</si>
  <si>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</si>
  <si>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</si>
  <si>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</si>
  <si>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</si>
  <si>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</si>
  <si>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</si>
  <si>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</si>
  <si>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</si>
  <si>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</si>
  <si>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</si>
  <si>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</si>
  <si>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</si>
  <si>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</si>
  <si>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</si>
  <si>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</si>
  <si>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</si>
  <si>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</si>
  <si>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</si>
  <si>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</si>
  <si>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</si>
  <si>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</si>
  <si>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</si>
  <si>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</si>
  <si>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</si>
  <si>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</si>
  <si>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</si>
  <si>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</si>
  <si>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</si>
  <si>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</si>
  <si>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</si>
  <si>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</si>
  <si>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</si>
  <si>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</si>
  <si>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</si>
  <si>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</si>
  <si>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</si>
  <si>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</si>
  <si>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</si>
  <si>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</si>
  <si>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</si>
  <si>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</si>
  <si>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</si>
  <si>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</si>
  <si>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</si>
  <si>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</si>
  <si>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</si>
  <si>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</si>
  <si>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</si>
  <si>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</si>
  <si>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</si>
  <si>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</si>
  <si>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</si>
  <si>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</si>
  <si>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</si>
  <si>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</si>
  <si>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</si>
  <si>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</si>
  <si>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</si>
  <si>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</si>
  <si>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</si>
  <si>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</si>
  <si>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</si>
  <si>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</si>
  <si>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</si>
  <si>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</si>
  <si>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</si>
  <si>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</si>
  <si>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</si>
  <si>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</si>
  <si>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</si>
  <si>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</si>
  <si>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</si>
  <si>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</si>
  <si>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</si>
  <si>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</si>
  <si>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</si>
  <si>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</si>
  <si>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</si>
  <si>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</si>
  <si>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</si>
  <si>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</si>
  <si>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</si>
  <si>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</si>
  <si>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</si>
  <si>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</si>
  <si>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</si>
  <si>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</si>
  <si>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</si>
  <si>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</si>
  <si>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</si>
  <si>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</si>
  <si>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</si>
  <si>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</si>
  <si>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</si>
  <si>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</si>
  <si>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</si>
  <si>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</si>
  <si>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</si>
  <si>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</si>
  <si>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</si>
  <si>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</si>
  <si>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</si>
  <si>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</si>
  <si>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</si>
  <si>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</si>
  <si>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</si>
  <si>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</si>
  <si>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</si>
  <si>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</si>
  <si>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</si>
  <si>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</si>
  <si>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</si>
  <si>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</si>
  <si>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</si>
  <si>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</si>
  <si>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</si>
  <si>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</si>
  <si>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</si>
  <si>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</si>
  <si>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</si>
  <si>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</si>
  <si>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</si>
  <si>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</si>
  <si>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</si>
  <si>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</si>
  <si>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</si>
  <si>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</si>
  <si>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</si>
  <si>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</si>
  <si>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</si>
  <si>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</si>
  <si>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</si>
  <si>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</si>
  <si>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</si>
  <si>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</si>
  <si>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</si>
  <si>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</si>
  <si>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</si>
  <si>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</si>
  <si>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</si>
  <si>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</si>
  <si>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</si>
  <si>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</si>
  <si>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</si>
  <si>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</si>
  <si>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</si>
  <si>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</si>
  <si>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</si>
  <si>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</si>
  <si>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</si>
  <si>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</si>
  <si>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</si>
  <si>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</si>
  <si>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</si>
  <si>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</si>
  <si>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</si>
  <si>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</si>
  <si>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</si>
  <si>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</si>
  <si>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</si>
  <si>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</si>
  <si>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</si>
  <si>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</si>
  <si>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</si>
  <si>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</si>
  <si>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</si>
  <si>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</si>
  <si>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</si>
  <si>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</si>
  <si>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</si>
  <si>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</si>
  <si>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</si>
  <si>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</si>
  <si>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</si>
  <si>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</si>
  <si>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</si>
  <si>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</si>
  <si>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</si>
  <si>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</si>
  <si>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</si>
  <si>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</si>
  <si>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</si>
  <si>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</si>
  <si>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</si>
  <si>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</si>
  <si>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</si>
  <si>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</si>
  <si>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</si>
  <si>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</si>
  <si>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</si>
  <si>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</si>
  <si>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</si>
  <si>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</si>
  <si>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</si>
  <si>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</si>
  <si>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</si>
  <si>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</si>
  <si>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</si>
  <si>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</si>
  <si>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</si>
  <si>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</si>
  <si>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</si>
  <si>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</si>
  <si>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</si>
  <si>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</si>
  <si>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</si>
  <si>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</si>
  <si>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</si>
  <si>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</si>
  <si>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</si>
  <si>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</si>
  <si>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</si>
  <si>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</si>
  <si>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</si>
  <si>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</si>
  <si>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</si>
  <si>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</si>
  <si>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</si>
  <si>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</si>
  <si>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</si>
  <si>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</si>
  <si>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</si>
  <si>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</si>
  <si>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</si>
  <si>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</si>
  <si>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</si>
  <si>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</si>
  <si>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</si>
  <si>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</si>
  <si>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</si>
  <si>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</si>
  <si>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</si>
  <si>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</si>
  <si>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</si>
  <si>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</si>
  <si>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</si>
  <si>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</si>
  <si>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</si>
  <si>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</si>
  <si>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</si>
  <si>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</si>
  <si>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</si>
  <si>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</si>
  <si>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</si>
  <si>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</si>
  <si>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</si>
  <si>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</si>
  <si>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</si>
  <si>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</si>
  <si>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</si>
  <si>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</si>
  <si>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</si>
  <si>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</si>
  <si>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</si>
  <si>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</si>
  <si>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</si>
  <si>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</si>
  <si>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</si>
  <si>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</si>
  <si>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</si>
  <si>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</si>
  <si>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</si>
  <si>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</si>
  <si>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</si>
  <si>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</si>
  <si>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</si>
  <si>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</si>
  <si>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</si>
  <si>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</si>
  <si>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</si>
  <si>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</si>
  <si>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</si>
  <si>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</si>
  <si>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</si>
  <si>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</si>
  <si>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</si>
  <si>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</si>
  <si>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</si>
  <si>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</si>
  <si>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</si>
  <si>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</si>
  <si>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</si>
  <si>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</si>
  <si>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</si>
  <si>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</si>
  <si>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</si>
  <si>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</si>
  <si>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</si>
  <si>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</si>
  <si>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</si>
  <si>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</si>
  <si>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</si>
  <si>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</si>
  <si>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</si>
  <si>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</si>
  <si>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</si>
  <si>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</si>
  <si>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</si>
  <si>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</si>
  <si>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</si>
  <si>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</si>
  <si>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</si>
  <si>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</si>
  <si>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</si>
  <si>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</si>
  <si>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</si>
  <si>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</si>
  <si>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</si>
  <si>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</si>
  <si>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</si>
  <si>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</si>
  <si>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</si>
  <si>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</si>
  <si>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</si>
  <si>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</si>
  <si>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</si>
  <si>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</si>
  <si>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</si>
  <si>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</si>
  <si>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</si>
  <si>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</si>
  <si>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</si>
  <si>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</si>
  <si>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</si>
  <si>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</si>
  <si>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</si>
  <si>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</si>
  <si>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</si>
  <si>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</si>
  <si>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</si>
  <si>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</si>
  <si>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</si>
  <si>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</si>
  <si>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</si>
  <si>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</si>
  <si>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</si>
  <si>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</si>
  <si>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</si>
  <si>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</si>
  <si>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</si>
  <si>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</si>
  <si>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</si>
  <si>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</si>
  <si>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</si>
  <si>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</si>
  <si>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</si>
  <si>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</si>
  <si>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</si>
  <si>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</si>
  <si>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</si>
  <si>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</si>
  <si>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</si>
  <si>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</si>
  <si>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</si>
  <si>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</si>
  <si>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</si>
  <si>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</si>
  <si>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</si>
  <si>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</si>
  <si>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</si>
  <si>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</si>
  <si>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</si>
  <si>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</si>
  <si>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</si>
  <si>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</si>
  <si>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</si>
  <si>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</si>
  <si>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</si>
  <si>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</si>
  <si>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</si>
  <si>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</si>
  <si>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</si>
  <si>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</si>
  <si>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</si>
  <si>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</si>
  <si>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</si>
  <si>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</si>
  <si>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</si>
  <si>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</si>
  <si>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</si>
  <si>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</si>
  <si>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</si>
  <si>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</si>
  <si>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</si>
  <si>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</si>
  <si>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</si>
  <si>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</si>
  <si>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</si>
  <si>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</si>
  <si>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</si>
  <si>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</si>
  <si>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</si>
  <si>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</si>
  <si>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</si>
  <si>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</si>
  <si>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</si>
  <si>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</si>
  <si>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</si>
  <si>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</si>
  <si>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</si>
  <si>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</si>
  <si>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</si>
  <si>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</si>
  <si>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</si>
  <si>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</si>
  <si>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</si>
  <si>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</si>
  <si>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</si>
  <si>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</si>
  <si>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</si>
  <si>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</si>
  <si>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</si>
  <si>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</si>
  <si>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</si>
  <si>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</si>
  <si>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</si>
  <si>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</si>
  <si>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</si>
  <si>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</si>
  <si>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</si>
  <si>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</si>
  <si>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</si>
  <si>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</si>
  <si>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</si>
  <si>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</si>
  <si>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</si>
  <si>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</si>
  <si>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</si>
  <si>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</si>
  <si>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</si>
  <si>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</si>
  <si>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</si>
  <si>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</si>
  <si>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</si>
  <si>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</si>
  <si>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</si>
  <si>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</si>
  <si>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</si>
  <si>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</si>
  <si>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</si>
  <si>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</si>
  <si>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</si>
  <si>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</si>
  <si>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</si>
  <si>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</si>
  <si>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</si>
  <si>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</si>
  <si>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</si>
  <si>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</si>
  <si>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</si>
  <si>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</si>
  <si>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</si>
  <si>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</si>
  <si>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</si>
  <si>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</si>
  <si>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</si>
  <si>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</si>
  <si>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</si>
  <si>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</si>
  <si>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</si>
  <si>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</si>
  <si>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</si>
  <si>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</si>
  <si>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</si>
  <si>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</si>
  <si>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</si>
  <si>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</si>
  <si>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</si>
  <si>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</si>
  <si>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</si>
  <si>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</si>
  <si>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</si>
  <si>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</si>
  <si>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</si>
  <si>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</si>
  <si>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</si>
  <si>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</si>
  <si>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</si>
  <si>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</si>
  <si>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</si>
  <si>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</si>
  <si>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</si>
  <si>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</si>
  <si>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</si>
  <si>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</si>
  <si>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</si>
  <si>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</si>
  <si>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</si>
  <si>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</si>
  <si>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</si>
  <si>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</si>
  <si>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</si>
  <si>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</si>
  <si>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</si>
  <si>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</si>
  <si>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</si>
  <si>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</si>
  <si>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</si>
  <si>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</si>
  <si>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</si>
  <si>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</si>
  <si>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</si>
  <si>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</si>
  <si>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</si>
  <si>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</si>
  <si>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</si>
  <si>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</si>
  <si>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</si>
  <si>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</si>
  <si>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</si>
  <si>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</si>
  <si>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</si>
  <si>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</si>
  <si>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</si>
  <si>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</si>
  <si>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</si>
  <si>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</si>
  <si>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</si>
  <si>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</si>
  <si>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</si>
  <si>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</si>
  <si>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</si>
  <si>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</si>
  <si>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</si>
  <si>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</si>
  <si>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</si>
  <si>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</si>
  <si>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</si>
  <si>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</si>
  <si>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</si>
  <si>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</si>
  <si>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</si>
  <si>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</si>
  <si>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</si>
  <si>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</si>
  <si>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</si>
  <si>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</si>
  <si>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</si>
  <si>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</si>
  <si>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</si>
  <si>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</si>
  <si>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</si>
  <si>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</si>
  <si>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</si>
  <si>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</si>
  <si>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</si>
  <si>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</si>
  <si>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</si>
  <si>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</si>
  <si>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</si>
  <si>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</si>
  <si>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</si>
  <si>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</si>
  <si>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</si>
  <si>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</si>
  <si>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</si>
  <si>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</si>
  <si>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</si>
  <si>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</si>
  <si>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</si>
  <si>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</si>
  <si>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</si>
  <si>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</si>
  <si>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</si>
  <si>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</si>
  <si>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</si>
  <si>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</si>
  <si>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</si>
  <si>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</si>
  <si>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</si>
  <si>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</si>
  <si>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</si>
  <si>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</si>
  <si>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</si>
  <si>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</si>
  <si>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</si>
  <si>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</si>
  <si>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</si>
  <si>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</si>
  <si>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</si>
  <si>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</si>
  <si>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</si>
  <si>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</si>
  <si>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</si>
  <si>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</si>
  <si>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</si>
  <si>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</si>
  <si>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</si>
  <si>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</si>
  <si>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</si>
  <si>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</si>
  <si>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</si>
  <si>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</si>
  <si>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</si>
  <si>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</si>
  <si>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</si>
  <si>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</si>
  <si>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</si>
  <si>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</si>
  <si>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</si>
  <si>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</si>
  <si>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</si>
  <si>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</si>
  <si>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</si>
  <si>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</si>
  <si>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</si>
  <si>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</si>
  <si>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</si>
  <si>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</si>
  <si>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</si>
  <si>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</si>
  <si>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</si>
  <si>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</si>
  <si>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</si>
  <si>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</si>
  <si>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</si>
  <si>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</si>
  <si>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</si>
  <si>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</si>
  <si>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</si>
  <si>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</si>
  <si>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</si>
  <si>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</si>
  <si>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</si>
  <si>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</si>
  <si>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</si>
  <si>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</si>
  <si>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</si>
  <si>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</si>
  <si>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</si>
  <si>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</si>
  <si>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</si>
  <si>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</si>
  <si>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</si>
  <si>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</si>
  <si>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</si>
  <si>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</si>
  <si>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</si>
  <si>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</si>
  <si>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</si>
  <si>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</si>
  <si>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</si>
  <si>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</si>
  <si>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</si>
  <si>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</si>
  <si>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</si>
  <si>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</si>
  <si>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</si>
  <si>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</si>
  <si>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</si>
  <si>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</si>
  <si>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</si>
  <si>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</si>
  <si>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</si>
  <si>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</si>
  <si>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</si>
  <si>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</si>
  <si>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</si>
  <si>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</si>
  <si>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</si>
  <si>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</si>
  <si>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</si>
  <si>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</si>
  <si>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</si>
  <si>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</si>
  <si>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</si>
  <si>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</si>
  <si>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</si>
  <si>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</si>
  <si>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</si>
  <si>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</si>
  <si>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</si>
  <si>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</si>
  <si>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</si>
  <si>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</si>
  <si>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</si>
  <si>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</si>
  <si>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</si>
  <si>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</si>
  <si>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</si>
  <si>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</si>
  <si>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</si>
  <si>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</si>
  <si>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</si>
  <si>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</si>
  <si>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</si>
  <si>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</si>
  <si>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</si>
  <si>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</si>
  <si>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</si>
  <si>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</si>
  <si>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</si>
  <si>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</si>
  <si>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</si>
  <si>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</si>
  <si>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</si>
  <si>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</si>
  <si>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</si>
  <si>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</si>
  <si>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</si>
  <si>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</si>
  <si>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</si>
  <si>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</si>
  <si>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</si>
  <si>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</si>
  <si>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</si>
  <si>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</si>
  <si>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</si>
  <si>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</si>
  <si>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</si>
  <si>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</si>
  <si>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</si>
  <si>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</si>
  <si>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</si>
  <si>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</si>
  <si>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</si>
  <si>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</si>
  <si>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</si>
  <si>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</si>
  <si>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</si>
  <si>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</si>
  <si>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</si>
  <si>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</si>
  <si>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</si>
  <si>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</si>
  <si>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</si>
  <si>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</si>
  <si>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</si>
  <si>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</si>
  <si>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</si>
  <si>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</si>
  <si>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</si>
  <si>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</si>
  <si>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</si>
  <si>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</si>
  <si>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</si>
  <si>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</si>
  <si>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</si>
  <si>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</si>
  <si>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</si>
  <si>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</si>
  <si>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</si>
  <si>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</si>
  <si>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</si>
  <si>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</si>
  <si>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</si>
  <si>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</si>
  <si>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</si>
  <si>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</si>
  <si>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</si>
  <si>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</si>
  <si>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</si>
  <si>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</si>
  <si>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</si>
  <si>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</si>
  <si>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</si>
  <si>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</si>
  <si>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</si>
  <si>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</si>
  <si>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</si>
  <si>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</si>
  <si>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</si>
  <si>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</si>
  <si>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</si>
  <si>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</si>
  <si>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</si>
  <si>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</si>
  <si>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</si>
  <si>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</si>
  <si>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</si>
  <si>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</si>
  <si>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</si>
  <si>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</si>
  <si>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</si>
  <si>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</si>
  <si>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</si>
  <si>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</si>
  <si>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</si>
  <si>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</si>
  <si>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</si>
  <si>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</si>
  <si>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</si>
  <si>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</si>
  <si>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</si>
  <si>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</si>
  <si>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</si>
  <si>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</si>
  <si>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</si>
  <si>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</si>
  <si>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</si>
  <si>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</si>
  <si>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</si>
  <si>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</si>
  <si>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</si>
  <si>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</si>
  <si>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</si>
  <si>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</si>
  <si>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</si>
  <si>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</si>
  <si>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</si>
  <si>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</si>
  <si>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</si>
  <si>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</si>
  <si>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</si>
  <si>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</si>
  <si>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</si>
  <si>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</si>
  <si>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</si>
  <si>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</si>
  <si>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</si>
  <si>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</si>
  <si>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</si>
  <si>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</si>
  <si>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</si>
  <si>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</si>
  <si>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</si>
  <si>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</si>
  <si>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</si>
  <si>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</si>
  <si>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</si>
  <si>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</si>
  <si>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</si>
  <si>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</si>
  <si>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</si>
  <si>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</si>
  <si>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</si>
  <si>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</si>
  <si>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</si>
  <si>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</si>
  <si>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</si>
  <si>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</si>
  <si>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</si>
  <si>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</si>
  <si>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</si>
  <si>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</si>
  <si>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</si>
  <si>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</si>
  <si>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</si>
  <si>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</si>
  <si>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</si>
  <si>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</si>
  <si>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</si>
  <si>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</si>
  <si>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</si>
  <si>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</si>
  <si>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</si>
  <si>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</si>
  <si>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</si>
  <si>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</si>
  <si>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</si>
  <si>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</si>
  <si>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</si>
  <si>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</si>
  <si>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</si>
  <si>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</si>
  <si>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</si>
  <si>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</si>
  <si>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</si>
  <si>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</si>
  <si>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</si>
  <si>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</si>
  <si>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</si>
  <si>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</si>
  <si>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</si>
  <si>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</si>
  <si>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</si>
  <si>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</si>
  <si>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</si>
  <si>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</si>
  <si>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</si>
  <si>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</si>
  <si>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</si>
  <si>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</si>
  <si>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</si>
  <si>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</si>
  <si>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</si>
  <si>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</si>
  <si>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</si>
  <si>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</si>
  <si>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</si>
  <si>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</si>
  <si>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</si>
  <si>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</si>
  <si>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</si>
  <si>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</si>
  <si>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</si>
  <si>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</si>
  <si>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</si>
  <si>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</si>
  <si>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</si>
  <si>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</si>
  <si>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</si>
  <si>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</si>
  <si>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</si>
  <si>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</si>
  <si>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</si>
  <si>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</si>
  <si>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</si>
  <si>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</si>
  <si>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</si>
  <si>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</si>
  <si>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</si>
  <si>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</si>
  <si>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</si>
  <si>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</si>
  <si>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</si>
  <si>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</si>
  <si>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</si>
  <si>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</si>
  <si>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</si>
  <si>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</si>
  <si>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</si>
  <si>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</si>
  <si>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</si>
  <si>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</si>
  <si>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</si>
  <si>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</si>
  <si>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</si>
  <si>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</si>
  <si>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</si>
  <si>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</si>
  <si>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</si>
  <si>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</si>
  <si>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</si>
  <si>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</si>
  <si>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</si>
  <si>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</si>
  <si>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</si>
  <si>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</si>
  <si>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</si>
  <si>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</si>
  <si>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</si>
  <si>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</si>
  <si>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</si>
  <si>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</si>
  <si>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</si>
  <si>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</si>
  <si>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</si>
  <si>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</si>
  <si>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</si>
  <si>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</si>
  <si>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</si>
  <si>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</si>
  <si>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</si>
  <si>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</si>
  <si>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</si>
  <si>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</si>
  <si>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</si>
  <si>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</si>
  <si>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</si>
  <si>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</si>
  <si>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</si>
  <si>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</si>
  <si>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</si>
  <si>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</si>
  <si>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</si>
  <si>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</si>
  <si>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</si>
  <si>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</si>
  <si>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</si>
  <si>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</si>
  <si>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</si>
  <si>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</si>
  <si>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</si>
  <si>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</si>
  <si>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</si>
  <si>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</si>
  <si>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</si>
  <si>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</si>
  <si>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</si>
  <si>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</si>
  <si>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</si>
  <si>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</si>
  <si>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</si>
  <si>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</si>
  <si>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</si>
  <si>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</si>
  <si>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</si>
  <si>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</si>
  <si>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</si>
  <si>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</si>
  <si>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</si>
  <si>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</si>
  <si>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</si>
  <si>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</si>
  <si>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</si>
  <si>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</si>
  <si>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</si>
  <si>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</si>
  <si>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</si>
  <si>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</si>
  <si>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</si>
  <si>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</si>
  <si>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</si>
  <si>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</si>
  <si>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</si>
  <si>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</si>
  <si>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</si>
  <si>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</si>
  <si>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</si>
  <si>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</si>
  <si>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</si>
  <si>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</si>
  <si>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</si>
  <si>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</si>
  <si>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</si>
  <si>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</si>
  <si>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</si>
  <si>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</si>
  <si>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</si>
  <si>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</si>
  <si>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</si>
  <si>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</si>
  <si>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</si>
  <si>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</si>
  <si>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</si>
  <si>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</si>
  <si>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</si>
  <si>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</si>
  <si>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</si>
  <si>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</si>
  <si>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</si>
  <si>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</si>
  <si>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</si>
  <si>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</si>
  <si>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</si>
  <si>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</si>
  <si>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</si>
  <si>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</si>
  <si>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</si>
  <si>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</si>
  <si>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</si>
  <si>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</si>
  <si>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</si>
  <si>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</si>
  <si>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</si>
  <si>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</si>
  <si>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</si>
  <si>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</si>
  <si>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</si>
  <si>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</si>
  <si>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</si>
  <si>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</si>
  <si>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</si>
  <si>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</si>
  <si>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</si>
  <si>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</si>
  <si>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</si>
  <si>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</si>
  <si>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</si>
  <si>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</si>
  <si>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</si>
  <si>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</si>
  <si>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</si>
  <si>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</si>
  <si>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</si>
  <si>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</si>
  <si>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</si>
  <si>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</si>
  <si>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</si>
  <si>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</si>
  <si>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</si>
  <si>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</si>
  <si>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</si>
  <si>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</si>
  <si>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</si>
  <si>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</si>
  <si>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</si>
  <si>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</si>
  <si>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</si>
  <si>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</si>
  <si>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</si>
  <si>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</si>
  <si>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</si>
  <si>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</si>
  <si>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</si>
  <si>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</si>
  <si>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</si>
  <si>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</si>
  <si>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</si>
  <si>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</si>
  <si>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</si>
  <si>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</si>
  <si>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</si>
  <si>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</si>
  <si>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</si>
  <si>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</si>
  <si>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</si>
  <si>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</si>
  <si>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</si>
  <si>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</si>
  <si>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</si>
  <si>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</si>
  <si>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</si>
  <si>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</si>
  <si>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</si>
  <si>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</si>
  <si>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</si>
  <si>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</si>
  <si>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</si>
  <si>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</si>
  <si>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</si>
  <si>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</si>
  <si>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</si>
  <si>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</si>
  <si>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</si>
  <si>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</si>
  <si>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</si>
  <si>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</si>
  <si>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</si>
  <si>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</si>
  <si>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</si>
  <si>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</si>
  <si>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</si>
  <si>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</si>
  <si>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</si>
  <si>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</si>
  <si>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</si>
  <si>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</si>
  <si>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</si>
  <si>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</si>
  <si>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</si>
  <si>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</si>
  <si>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</si>
  <si>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</si>
  <si>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</si>
  <si>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</si>
  <si>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</si>
  <si>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</si>
  <si>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</si>
  <si>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</si>
  <si>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</si>
  <si>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</si>
  <si>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</si>
  <si>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</si>
  <si>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</si>
  <si>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</si>
  <si>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</si>
  <si>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</si>
  <si>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</si>
  <si>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</si>
  <si>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</si>
  <si>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</si>
  <si>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</si>
  <si>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</si>
  <si>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</si>
  <si>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</si>
  <si>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</si>
  <si>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</si>
  <si>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</si>
  <si>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</si>
  <si>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</si>
  <si>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</si>
  <si>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</si>
  <si>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</si>
  <si>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</si>
  <si>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</si>
  <si>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</si>
  <si>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</si>
  <si>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</si>
  <si>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</si>
  <si>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</si>
  <si>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</si>
  <si>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</si>
  <si>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</si>
  <si>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</si>
  <si>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</si>
  <si>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</si>
  <si>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</si>
  <si>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</si>
  <si>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</si>
  <si>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</si>
  <si>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</si>
  <si>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</si>
  <si>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</si>
  <si>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</si>
  <si>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</si>
  <si>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</si>
  <si>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</si>
  <si>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</si>
  <si>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</si>
  <si>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</si>
  <si>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</si>
  <si>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</si>
  <si>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</si>
  <si>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</si>
  <si>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</si>
  <si>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</si>
  <si>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</si>
  <si>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</si>
  <si>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</si>
  <si>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</si>
  <si>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</si>
  <si>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</si>
  <si>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</si>
  <si>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</si>
  <si>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</si>
  <si>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</si>
  <si>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</si>
  <si>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</si>
  <si>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</si>
  <si>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</si>
  <si>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</si>
  <si>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</si>
  <si>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</si>
  <si>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</si>
  <si>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</si>
  <si>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</si>
  <si>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</si>
  <si>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</si>
  <si>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</si>
  <si>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</si>
  <si>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</si>
  <si>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</si>
  <si>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</si>
  <si>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</si>
  <si>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</si>
  <si>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</si>
  <si>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</si>
  <si>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</si>
  <si>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</si>
  <si>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</si>
  <si>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</si>
  <si>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</si>
  <si>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</si>
  <si>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</si>
  <si>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</si>
  <si>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</si>
  <si>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</si>
  <si>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</si>
  <si>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</si>
  <si>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</si>
  <si>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</si>
  <si>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</si>
  <si>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</si>
  <si>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</si>
  <si>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</si>
  <si>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</si>
  <si>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</si>
  <si>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</si>
  <si>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</si>
  <si>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</si>
  <si>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</si>
  <si>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</si>
  <si>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</si>
  <si>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</si>
  <si>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</si>
  <si>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</si>
  <si>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</si>
  <si>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</si>
  <si>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</si>
  <si>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</si>
  <si>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</si>
  <si>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</si>
  <si>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</si>
  <si>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</si>
  <si>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</si>
  <si>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</si>
  <si>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</si>
  <si>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</si>
  <si>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</si>
  <si>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</si>
  <si>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</si>
  <si>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</si>
  <si>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</si>
  <si>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</si>
  <si>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</si>
  <si>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</si>
  <si>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</si>
  <si>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</si>
  <si>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</si>
  <si>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</si>
  <si>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</si>
  <si>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</si>
  <si>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</si>
  <si>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</si>
  <si>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</si>
  <si>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</si>
  <si>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</si>
  <si>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</si>
  <si>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</si>
  <si>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</si>
  <si>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</si>
  <si>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</si>
  <si>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</si>
  <si>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</si>
  <si>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</si>
  <si>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</si>
  <si>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</si>
  <si>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</si>
  <si>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</si>
  <si>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</si>
  <si>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</si>
  <si>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</si>
  <si>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</si>
  <si>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</si>
  <si>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</si>
  <si>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</si>
  <si>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</si>
  <si>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</si>
  <si>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</si>
  <si>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</si>
  <si>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</si>
  <si>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</si>
  <si>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</si>
  <si>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</si>
  <si>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</si>
  <si>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</si>
  <si>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</si>
  <si>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</si>
  <si>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</si>
  <si>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</si>
  <si>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</si>
  <si>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</si>
  <si>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</si>
  <si>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</si>
  <si>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</si>
  <si>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</si>
  <si>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</si>
  <si>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</si>
  <si>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</si>
  <si>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</si>
  <si>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</si>
  <si>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</si>
  <si>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</si>
  <si>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</si>
  <si>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</si>
  <si>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</si>
  <si>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</si>
  <si>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</si>
  <si>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</si>
  <si>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</si>
  <si>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</si>
  <si>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</si>
  <si>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</si>
  <si>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</si>
  <si>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</si>
  <si>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</si>
  <si>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</si>
  <si>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</si>
  <si>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</si>
  <si>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</si>
  <si>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</si>
  <si>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</si>
  <si>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</si>
  <si>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</si>
  <si>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</si>
  <si>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</si>
  <si>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</si>
  <si>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</si>
  <si>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</si>
  <si>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</si>
  <si>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</si>
  <si>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</si>
  <si>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</si>
  <si>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</si>
  <si>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</si>
  <si>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</si>
  <si>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</si>
  <si>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</si>
  <si>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</si>
  <si>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</si>
  <si>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</si>
  <si>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</si>
  <si>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</si>
  <si>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</si>
  <si>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</si>
  <si>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</si>
  <si>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</si>
  <si>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</si>
  <si>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</si>
  <si>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</si>
  <si>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</si>
  <si>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</si>
  <si>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</si>
  <si>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</si>
  <si>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</si>
  <si>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</si>
  <si>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</si>
  <si>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</si>
  <si>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</si>
  <si>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</si>
  <si>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</si>
  <si>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</si>
  <si>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</si>
  <si>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</si>
  <si>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</si>
  <si>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</si>
  <si>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</si>
  <si>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</si>
  <si>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</si>
  <si>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</si>
  <si>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</si>
  <si>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</si>
  <si>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</si>
  <si>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</si>
  <si>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</si>
  <si>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</si>
  <si>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</si>
  <si>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</si>
  <si>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</si>
  <si>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</si>
  <si>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</si>
  <si>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</si>
  <si>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</si>
  <si>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</si>
  <si>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</si>
  <si>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</si>
  <si>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</si>
  <si>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</si>
  <si>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</si>
  <si>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</si>
  <si>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</si>
  <si>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</si>
  <si>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</si>
  <si>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</si>
  <si>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</si>
  <si>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</si>
  <si>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</si>
  <si>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</si>
  <si>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</si>
  <si>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</si>
  <si>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</si>
  <si>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</si>
  <si>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</si>
  <si>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</si>
  <si>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</si>
  <si>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</si>
  <si>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</si>
  <si>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</si>
  <si>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</si>
  <si>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</si>
  <si>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</si>
  <si>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</si>
  <si>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</si>
  <si>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</si>
  <si>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</si>
  <si>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</si>
  <si>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</si>
  <si>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</si>
  <si>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</si>
  <si>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</si>
  <si>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</si>
  <si>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</si>
  <si>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</si>
  <si>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</si>
  <si>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</si>
  <si>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</si>
  <si>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</si>
  <si>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</si>
  <si>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</si>
  <si>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</si>
  <si>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</si>
  <si>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</si>
  <si>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</si>
  <si>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</si>
  <si>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</si>
  <si>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</si>
  <si>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</si>
  <si>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</si>
  <si>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</si>
  <si>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</si>
  <si>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</si>
  <si>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</si>
  <si>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</si>
  <si>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</si>
  <si>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</si>
  <si>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</si>
  <si>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</si>
  <si>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</si>
  <si>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</si>
  <si>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</si>
  <si>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</si>
  <si>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</si>
  <si>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</si>
  <si>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</si>
  <si>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</si>
  <si>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</si>
  <si>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</si>
  <si>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</si>
  <si>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</si>
  <si>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</si>
  <si>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</si>
  <si>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</si>
  <si>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</si>
  <si>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</si>
  <si>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</si>
  <si>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</si>
  <si>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</si>
  <si>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</si>
  <si>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</si>
  <si>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</si>
  <si>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</si>
  <si>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</si>
  <si>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</si>
  <si>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</si>
  <si>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</si>
  <si>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</si>
  <si>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</si>
  <si>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</si>
  <si>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</si>
  <si>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</si>
  <si>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</si>
  <si>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</si>
  <si>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</si>
  <si>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</si>
  <si>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</si>
  <si>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</si>
  <si>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</si>
  <si>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</si>
  <si>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</si>
  <si>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</si>
  <si>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</si>
  <si>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</si>
  <si>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</si>
  <si>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</si>
  <si>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</si>
  <si>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</si>
  <si>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</si>
  <si>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</si>
  <si>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</si>
  <si>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</si>
  <si>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</si>
  <si>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</si>
  <si>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</si>
  <si>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</si>
  <si>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</si>
  <si>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</si>
  <si>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</si>
  <si>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</si>
  <si>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</si>
  <si>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</si>
  <si>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</si>
  <si>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</si>
  <si>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</si>
  <si>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</si>
  <si>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</si>
  <si>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</si>
  <si>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</si>
  <si>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</si>
  <si>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</si>
  <si>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</si>
  <si>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</si>
  <si>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</si>
  <si>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</si>
  <si>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</si>
  <si>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</si>
  <si>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</si>
  <si>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</si>
  <si>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</si>
  <si>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</si>
  <si>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</si>
  <si>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</si>
  <si>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</si>
  <si>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</si>
  <si>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</si>
  <si>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</si>
  <si>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</si>
  <si>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</si>
  <si>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</si>
  <si>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</si>
  <si>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</si>
  <si>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</si>
  <si>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</si>
  <si>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</si>
  <si>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</si>
  <si>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</si>
  <si>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</si>
  <si>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</si>
  <si>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</si>
  <si>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</si>
  <si>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</si>
  <si>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</si>
  <si>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</si>
  <si>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</si>
  <si>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</si>
  <si>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</si>
  <si>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</si>
  <si>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</si>
  <si>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</si>
  <si>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</si>
  <si>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</si>
  <si>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</si>
  <si>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</si>
  <si>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</si>
  <si>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</si>
  <si>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</si>
  <si>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</si>
  <si>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</si>
  <si>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</si>
  <si>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</si>
  <si>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</si>
  <si>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</si>
  <si>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</si>
  <si>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</si>
  <si>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</si>
  <si>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</si>
  <si>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</si>
  <si>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</si>
  <si>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</si>
  <si>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</si>
  <si>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</si>
  <si>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</si>
  <si>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</si>
  <si>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</si>
  <si>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</si>
  <si>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</si>
  <si>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</si>
  <si>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</si>
  <si>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</si>
  <si>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</si>
  <si>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</si>
  <si>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</si>
  <si>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</si>
  <si>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</si>
  <si>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</si>
  <si>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</si>
  <si>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</si>
  <si>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</si>
  <si>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</si>
  <si>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</si>
  <si>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</si>
  <si>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</si>
  <si>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</si>
  <si>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</si>
  <si>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</si>
  <si>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</si>
  <si>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</si>
  <si>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</si>
  <si>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</si>
  <si>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</si>
  <si>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</si>
  <si>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</si>
  <si>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</si>
  <si>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</si>
  <si>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</si>
  <si>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</si>
  <si>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</si>
  <si>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</si>
  <si>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</si>
  <si>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</si>
  <si>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</si>
  <si>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</si>
  <si>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</si>
  <si>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</si>
  <si>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</si>
  <si>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</si>
  <si>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</si>
  <si>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</si>
  <si>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</si>
  <si>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</si>
  <si>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</si>
  <si>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</si>
  <si>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</si>
  <si>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</si>
  <si>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</si>
  <si>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</si>
  <si>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</si>
  <si>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</si>
  <si>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</si>
  <si>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</si>
  <si>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</si>
  <si>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</si>
  <si>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</si>
  <si>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</si>
  <si>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</si>
  <si>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</si>
  <si>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</si>
  <si>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</si>
  <si>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</si>
  <si>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</si>
  <si>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</si>
  <si>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</si>
  <si>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</si>
  <si>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</si>
  <si>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</si>
  <si>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</si>
  <si>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</si>
  <si>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</si>
  <si>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</si>
  <si>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</si>
  <si>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</si>
  <si>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</si>
  <si>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</si>
  <si>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</si>
  <si>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</si>
  <si>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</si>
  <si>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</si>
  <si>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</si>
  <si>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</si>
  <si>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</si>
  <si>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</si>
  <si>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</si>
  <si>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</si>
  <si>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</si>
  <si>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</si>
  <si>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</si>
  <si>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</si>
  <si>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</si>
  <si>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</si>
  <si>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</si>
  <si>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</si>
  <si>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</si>
  <si>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</si>
  <si>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</si>
  <si>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</si>
  <si>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</si>
  <si>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</si>
  <si>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</si>
  <si>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</si>
  <si>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</si>
  <si>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</si>
  <si>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</si>
  <si>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</si>
  <si>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</si>
  <si>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</si>
  <si>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</si>
  <si>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</si>
  <si>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</si>
  <si>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</si>
  <si>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</si>
  <si>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</si>
  <si>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</si>
  <si>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</si>
  <si>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</si>
  <si>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</si>
  <si>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</si>
  <si>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</si>
  <si>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</si>
  <si>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</si>
  <si>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</si>
  <si>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</si>
  <si>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</si>
  <si>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</si>
  <si>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</si>
  <si>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</si>
  <si>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</si>
  <si>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</si>
  <si>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</si>
  <si>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</si>
  <si>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</si>
  <si>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</si>
  <si>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</si>
  <si>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</si>
  <si>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</si>
  <si>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</si>
  <si>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</si>
  <si>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</si>
  <si>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</si>
  <si>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</si>
  <si>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</si>
  <si>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</si>
  <si>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</si>
  <si>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</si>
  <si>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</si>
  <si>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</si>
  <si>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</si>
  <si>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</si>
  <si>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</si>
  <si>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</si>
  <si>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</si>
  <si>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</si>
  <si>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</si>
  <si>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</si>
  <si>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</si>
  <si>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</si>
  <si>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</si>
  <si>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</si>
  <si>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</si>
  <si>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</si>
  <si>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</si>
  <si>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</si>
  <si>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</si>
  <si>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</si>
  <si>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</si>
  <si>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</si>
  <si>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</si>
  <si>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</si>
  <si>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</si>
  <si>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</si>
  <si>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</si>
  <si>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</si>
  <si>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</si>
  <si>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</si>
  <si>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</si>
  <si>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</si>
  <si>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</si>
  <si>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</si>
  <si>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</si>
  <si>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</si>
  <si>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</si>
  <si>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</si>
  <si>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</si>
  <si>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</si>
  <si>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</si>
  <si>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</si>
  <si>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</si>
  <si>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</si>
  <si>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</si>
  <si>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</si>
  <si>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</si>
  <si>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</si>
  <si>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</si>
  <si>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</si>
  <si>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</si>
  <si>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</si>
  <si>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</si>
  <si>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</si>
  <si>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</si>
  <si>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</si>
  <si>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</si>
  <si>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</si>
  <si>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</si>
  <si>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</si>
  <si>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</si>
  <si>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</si>
  <si>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</si>
  <si>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</si>
  <si>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</si>
  <si>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</si>
  <si>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</si>
  <si>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</si>
  <si>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</si>
  <si>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</si>
  <si>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</si>
  <si>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</si>
  <si>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</si>
  <si>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</si>
  <si>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</si>
  <si>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</si>
  <si>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</si>
  <si>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</si>
  <si>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</si>
  <si>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</si>
  <si>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</si>
  <si>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</si>
  <si>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</si>
  <si>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</si>
  <si>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</si>
  <si>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</si>
  <si>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</si>
  <si>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</si>
  <si>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</si>
  <si>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</si>
  <si>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</si>
  <si>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</si>
  <si>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</si>
  <si>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</si>
  <si>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</si>
  <si>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</si>
  <si>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</si>
  <si>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</si>
  <si>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</si>
  <si>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</si>
  <si>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</si>
  <si>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</si>
  <si>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</si>
  <si>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</si>
  <si>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</si>
  <si>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</si>
  <si>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</si>
  <si>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</si>
  <si>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</si>
  <si>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</si>
  <si>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</si>
  <si>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</si>
  <si>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</si>
  <si>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</si>
  <si>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</si>
  <si>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</si>
  <si>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</si>
  <si>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</si>
  <si>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</si>
  <si>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</si>
  <si>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</si>
  <si>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</si>
  <si>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</si>
  <si>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</si>
  <si>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</si>
  <si>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</si>
  <si>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</si>
  <si>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</si>
  <si>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</si>
  <si>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</si>
  <si>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</si>
  <si>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</si>
  <si>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</si>
  <si>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</si>
  <si>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</si>
  <si>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</si>
  <si>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</si>
  <si>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</si>
  <si>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</si>
  <si>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</si>
  <si>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</si>
  <si>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</si>
  <si>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</si>
  <si>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</si>
  <si>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</si>
  <si>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</si>
  <si>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</si>
  <si>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</si>
  <si>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</si>
  <si>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</si>
  <si>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</si>
  <si>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</si>
  <si>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</si>
  <si>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</si>
  <si>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</si>
  <si>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</si>
  <si>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</si>
  <si>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</si>
  <si>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</si>
  <si>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</si>
  <si>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</si>
  <si>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</si>
  <si>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</si>
  <si>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</si>
  <si>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</si>
  <si>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</si>
  <si>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</si>
  <si>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</si>
  <si>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</si>
  <si>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</si>
  <si>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</si>
  <si>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</si>
  <si>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</si>
  <si>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</si>
  <si>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</si>
  <si>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</si>
  <si>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</si>
  <si>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</si>
  <si>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</si>
  <si>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</si>
  <si>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</si>
  <si>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</si>
  <si>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</si>
  <si>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</si>
  <si>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</si>
  <si>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</si>
  <si>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</si>
  <si>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</si>
  <si>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</si>
  <si>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</si>
  <si>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</si>
  <si>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</si>
  <si>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</si>
  <si>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</si>
  <si>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</si>
  <si>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</si>
  <si>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</si>
  <si>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</si>
  <si>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</si>
  <si>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</si>
  <si>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</si>
  <si>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</si>
  <si>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</si>
  <si>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</si>
  <si>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</si>
  <si>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</si>
  <si>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</si>
  <si>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</si>
  <si>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</si>
  <si>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</si>
  <si>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</si>
  <si>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</si>
  <si>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</si>
  <si>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</si>
  <si>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</si>
  <si>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</si>
  <si>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</si>
  <si>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</si>
  <si>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</si>
  <si>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</si>
  <si>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</si>
  <si>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</si>
  <si>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</si>
  <si>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</si>
  <si>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</si>
  <si>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</si>
  <si>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</si>
  <si>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</si>
  <si>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</si>
  <si>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</si>
  <si>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</si>
  <si>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</si>
  <si>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</si>
  <si>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</si>
  <si>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</si>
  <si>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</si>
  <si>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</si>
  <si>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</si>
  <si>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</si>
  <si>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</si>
  <si>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</si>
  <si>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</si>
  <si>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</si>
  <si>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</si>
  <si>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</si>
  <si>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</si>
  <si>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</si>
  <si>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</si>
  <si>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</si>
  <si>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</si>
  <si>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</si>
  <si>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</si>
  <si>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</si>
  <si>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</si>
  <si>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</si>
  <si>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</si>
  <si>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</si>
  <si>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</si>
  <si>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</si>
  <si>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</si>
  <si>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</si>
  <si>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</si>
  <si>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</si>
  <si>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</si>
  <si>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</si>
  <si>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</si>
  <si>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</si>
  <si>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</si>
  <si>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</si>
  <si>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</si>
  <si>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</si>
  <si>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</si>
  <si>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</si>
  <si>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</si>
  <si>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</si>
  <si>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</si>
  <si>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</si>
  <si>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</si>
  <si>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</si>
  <si>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</si>
  <si>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</si>
  <si>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</si>
  <si>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</si>
  <si>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</si>
  <si>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</si>
  <si>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</si>
  <si>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</si>
  <si>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</si>
  <si>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</si>
  <si>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</si>
  <si>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</si>
  <si>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</si>
  <si>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</si>
  <si>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</si>
  <si>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</si>
  <si>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</si>
  <si>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</si>
  <si>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</si>
  <si>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</si>
  <si>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</si>
  <si>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</si>
  <si>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</si>
  <si>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</si>
  <si>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</si>
  <si>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</si>
  <si>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</si>
  <si>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</si>
  <si>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</si>
  <si>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</si>
  <si>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</si>
  <si>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</si>
  <si>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</si>
  <si>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</si>
  <si>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</si>
  <si>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</si>
  <si>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</si>
  <si>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</si>
  <si>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</si>
  <si>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</si>
  <si>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</si>
  <si>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</si>
  <si>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</si>
  <si>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</si>
  <si>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</si>
  <si>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</si>
  <si>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</si>
  <si>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</si>
  <si>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</si>
  <si>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</si>
  <si>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</si>
  <si>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</si>
  <si>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</si>
  <si>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</si>
  <si>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</si>
  <si>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</si>
  <si>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</si>
  <si>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</si>
  <si>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</si>
  <si>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</si>
  <si>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</si>
  <si>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</si>
  <si>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</si>
  <si>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</si>
  <si>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</si>
  <si>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</si>
  <si>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</si>
  <si>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</si>
  <si>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</si>
  <si>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</si>
  <si>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</si>
  <si>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</si>
  <si>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</si>
  <si>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</si>
  <si>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</si>
  <si>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</si>
  <si>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</si>
  <si>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</si>
  <si>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</si>
  <si>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</si>
  <si>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</si>
  <si>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</si>
  <si>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</si>
  <si>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</si>
  <si>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</si>
  <si>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</si>
  <si>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</si>
  <si>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</si>
  <si>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</si>
  <si>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</si>
  <si>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</si>
  <si>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</si>
  <si>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</si>
  <si>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</si>
  <si>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</si>
  <si>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</si>
  <si>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</si>
  <si>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</si>
  <si>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</si>
  <si>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</si>
  <si>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</si>
  <si>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</si>
  <si>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</si>
  <si>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</si>
  <si>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</si>
  <si>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</si>
  <si>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</si>
  <si>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</si>
  <si>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</si>
  <si>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</si>
  <si>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</si>
  <si>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</si>
  <si>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</si>
  <si>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</si>
  <si>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</si>
  <si>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</si>
  <si>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</si>
  <si>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</si>
  <si>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</si>
  <si>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</si>
  <si>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</si>
  <si>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</si>
  <si>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</si>
  <si>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</si>
  <si>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</si>
  <si>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</si>
  <si>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</si>
  <si>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</si>
  <si>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</si>
  <si>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</si>
  <si>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</si>
  <si>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</si>
  <si>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</si>
  <si>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</si>
  <si>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</si>
  <si>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</si>
  <si>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</si>
  <si>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</si>
  <si>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</si>
  <si>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</si>
  <si>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</si>
  <si>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</si>
  <si>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</si>
  <si>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</si>
  <si>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</si>
  <si>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</si>
  <si>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</si>
  <si>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</si>
  <si>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</si>
  <si>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</si>
  <si>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</si>
  <si>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</si>
  <si>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</si>
  <si>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</si>
  <si>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</si>
  <si>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</si>
  <si>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</si>
  <si>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</si>
  <si>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</si>
  <si>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</si>
  <si>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</si>
  <si>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</si>
  <si>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</si>
  <si>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</si>
  <si>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</si>
  <si>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</si>
  <si>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</si>
  <si>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</si>
  <si>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</si>
  <si>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</si>
  <si>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</si>
  <si>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</si>
  <si>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</si>
  <si>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</si>
  <si>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</si>
  <si>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</si>
  <si>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</si>
  <si>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</si>
  <si>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</si>
  <si>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</si>
  <si>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</si>
  <si>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</si>
  <si>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</si>
  <si>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</si>
  <si>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</si>
  <si>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</si>
  <si>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</si>
  <si>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</si>
  <si>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</si>
  <si>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</si>
  <si>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</si>
  <si>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</si>
  <si>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</si>
  <si>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</si>
  <si>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</si>
  <si>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</si>
  <si>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</si>
  <si>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</si>
  <si>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</si>
  <si>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</si>
  <si>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</si>
  <si>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</si>
  <si>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</si>
  <si>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</si>
  <si>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</si>
  <si>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</si>
  <si>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</si>
  <si>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</si>
  <si>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</si>
  <si>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</si>
  <si>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</si>
  <si>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</si>
  <si>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</si>
  <si>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</si>
  <si>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</si>
  <si>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</si>
  <si>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</si>
  <si>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</si>
  <si>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</si>
  <si>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</si>
  <si>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</si>
  <si>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</si>
  <si>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</si>
  <si>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</si>
  <si>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</si>
  <si>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</si>
  <si>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</si>
  <si>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</si>
  <si>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</si>
  <si>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</si>
  <si>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</si>
  <si>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</si>
  <si>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</si>
  <si>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</si>
  <si>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</si>
  <si>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</si>
  <si>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</si>
  <si>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</si>
  <si>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</si>
  <si>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</si>
  <si>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</si>
  <si>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</si>
  <si>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</si>
  <si>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</si>
  <si>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</si>
  <si>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</si>
  <si>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</si>
  <si>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</si>
  <si>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</si>
  <si>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</si>
  <si>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</si>
  <si>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</si>
  <si>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</si>
  <si>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</si>
  <si>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</si>
  <si>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</si>
  <si>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</si>
  <si>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</si>
  <si>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</si>
  <si>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</si>
  <si>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</si>
  <si>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</si>
  <si>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</si>
  <si>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</si>
  <si>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</si>
  <si>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</si>
  <si>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</si>
  <si>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</si>
  <si>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</si>
  <si>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</si>
  <si>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</si>
  <si>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</si>
  <si>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</si>
  <si>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</si>
  <si>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</si>
  <si>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</si>
  <si>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</si>
  <si>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</si>
  <si>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</si>
  <si>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</si>
  <si>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</si>
  <si>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</si>
  <si>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</si>
  <si>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</si>
  <si>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</si>
  <si>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</si>
  <si>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</si>
  <si>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</si>
  <si>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</si>
  <si>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</si>
  <si>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</si>
  <si>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</si>
  <si>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</si>
  <si>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</si>
  <si>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</si>
  <si>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</si>
  <si>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</si>
  <si>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</si>
  <si>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</si>
  <si>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</si>
  <si>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</si>
  <si>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</si>
  <si>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</si>
  <si>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</si>
  <si>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</si>
  <si>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</si>
  <si>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</si>
  <si>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</si>
  <si>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</si>
  <si>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</si>
  <si>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</si>
  <si>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</si>
  <si>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</si>
  <si>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</si>
  <si>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</si>
  <si>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</si>
  <si>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</si>
  <si>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</si>
  <si>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</si>
  <si>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</si>
  <si>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</si>
  <si>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</si>
  <si>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</si>
  <si>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</si>
  <si>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</si>
  <si>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</si>
  <si>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</si>
  <si>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</si>
  <si>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</si>
  <si>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</si>
  <si>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</si>
  <si>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</si>
  <si>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</si>
  <si>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</si>
  <si>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</si>
  <si>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</si>
  <si>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</si>
  <si>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</si>
  <si>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</si>
  <si>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</si>
  <si>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</si>
  <si>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</si>
  <si>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</si>
  <si>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</si>
  <si>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</si>
  <si>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</si>
  <si>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</si>
  <si>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</si>
  <si>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</si>
  <si>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</si>
  <si>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</si>
  <si>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</si>
  <si>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</si>
  <si>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</si>
  <si>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</si>
  <si>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</si>
  <si>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</si>
  <si>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</si>
  <si>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</si>
  <si>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</si>
  <si>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</si>
  <si>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</si>
  <si>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</si>
  <si>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</si>
  <si>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</si>
  <si>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</si>
  <si>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</si>
  <si>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</si>
  <si>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</si>
  <si>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</si>
  <si>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</si>
  <si>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</si>
  <si>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</si>
  <si>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</si>
  <si>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</si>
  <si>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</si>
  <si>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</si>
  <si>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</si>
  <si>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</si>
  <si>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</si>
  <si>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</si>
  <si>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</si>
  <si>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</si>
  <si>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</si>
  <si>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</si>
  <si>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</si>
  <si>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</si>
  <si>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</si>
  <si>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</si>
  <si>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</si>
  <si>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</si>
  <si>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</si>
  <si>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</si>
  <si>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</si>
  <si>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</si>
  <si>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</si>
  <si>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</si>
  <si>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</si>
  <si>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</si>
  <si>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</si>
  <si>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</si>
  <si>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</si>
  <si>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</si>
  <si>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</si>
  <si>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</si>
  <si>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</si>
  <si>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</si>
  <si>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</si>
  <si>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</si>
  <si>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</si>
  <si>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</si>
  <si>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</si>
  <si>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</si>
  <si>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</si>
  <si>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</si>
  <si>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</si>
  <si>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</si>
  <si>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</si>
  <si>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</si>
  <si>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</si>
  <si>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</si>
  <si>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</si>
  <si>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</si>
  <si>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</si>
  <si>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</si>
  <si>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</si>
  <si>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</si>
  <si>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</si>
  <si>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</si>
  <si>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</si>
  <si>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</si>
  <si>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</si>
  <si>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</si>
  <si>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</si>
  <si>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</si>
  <si>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</si>
  <si>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</si>
  <si>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</si>
  <si>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</si>
  <si>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</si>
  <si>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</si>
  <si>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</si>
  <si>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</si>
  <si>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</si>
  <si>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</si>
  <si>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</si>
  <si>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</si>
  <si>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</si>
  <si>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</si>
  <si>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</si>
  <si>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</si>
  <si>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</si>
  <si>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</si>
  <si>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</si>
  <si>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</si>
  <si>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</si>
  <si>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</si>
  <si>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</si>
  <si>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</si>
  <si>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</si>
  <si>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</si>
  <si>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</si>
  <si>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</si>
  <si>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</si>
  <si>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</si>
  <si>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</si>
  <si>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</si>
  <si>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</si>
  <si>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</si>
  <si>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</si>
  <si>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</si>
  <si>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</si>
  <si>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</si>
  <si>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</si>
  <si>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</si>
  <si>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</si>
  <si>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</si>
  <si>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</si>
  <si>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</si>
  <si>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</si>
  <si>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</si>
  <si>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</si>
  <si>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</si>
  <si>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</si>
  <si>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</si>
  <si>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</si>
  <si>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</si>
  <si>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</si>
  <si>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</si>
  <si>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</si>
  <si>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</si>
  <si>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</si>
  <si>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</si>
  <si>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</si>
  <si>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</si>
  <si>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</si>
  <si>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</si>
  <si>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</si>
  <si>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</si>
  <si>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</si>
  <si>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</si>
  <si>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</si>
  <si>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</si>
  <si>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</si>
  <si>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</si>
  <si>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</si>
  <si>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</si>
  <si>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</si>
  <si>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</si>
  <si>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</si>
  <si>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</si>
  <si>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</si>
  <si>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</si>
  <si>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</si>
  <si>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</si>
  <si>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</si>
  <si>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</si>
  <si>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</si>
  <si>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</si>
  <si>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</si>
  <si>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</si>
  <si>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</si>
  <si>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</si>
  <si>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</si>
  <si>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</si>
  <si>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</si>
  <si>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</si>
  <si>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</si>
  <si>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</si>
  <si>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</si>
  <si>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</si>
  <si>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</si>
  <si>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</si>
  <si>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</si>
  <si>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</si>
  <si>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</si>
  <si>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</si>
  <si>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</si>
  <si>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</si>
  <si>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</si>
  <si>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</si>
  <si>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</si>
  <si>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</si>
  <si>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</si>
  <si>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</si>
  <si>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</si>
  <si>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</si>
  <si>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</si>
  <si>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</si>
  <si>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</si>
  <si>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</si>
  <si>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</si>
  <si>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</si>
  <si>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</si>
  <si>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</si>
  <si>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</si>
  <si>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</si>
  <si>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</si>
  <si>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</si>
  <si>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</si>
  <si>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</si>
  <si>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</si>
  <si>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</si>
  <si>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</si>
  <si>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</si>
  <si>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</si>
  <si>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</si>
  <si>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</si>
  <si>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</si>
  <si>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</si>
  <si>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</si>
  <si>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</si>
  <si>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</si>
  <si>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</si>
  <si>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</si>
  <si>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</si>
  <si>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</si>
  <si>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</si>
  <si>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</si>
  <si>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</si>
  <si>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</si>
  <si>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</si>
  <si>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</si>
  <si>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</si>
  <si>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</si>
  <si>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</si>
  <si>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</si>
  <si>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</si>
  <si>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</si>
  <si>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</si>
  <si>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</si>
  <si>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</si>
  <si>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</si>
  <si>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</si>
  <si>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</si>
  <si>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</si>
  <si>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</si>
  <si>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</si>
  <si>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</si>
  <si>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</si>
  <si>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</si>
  <si>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</si>
  <si>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</si>
  <si>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</si>
  <si>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</si>
  <si>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</si>
  <si>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</si>
  <si>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</si>
  <si>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</si>
  <si>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</si>
  <si>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</si>
  <si>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</si>
  <si>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</si>
  <si>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</si>
  <si>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</si>
  <si>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</si>
  <si>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</si>
  <si>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</si>
  <si>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</si>
  <si>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</si>
  <si>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</si>
  <si>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</si>
  <si>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</si>
  <si>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</si>
  <si>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</si>
  <si>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</si>
  <si>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</si>
  <si>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</si>
  <si>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</si>
  <si>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</si>
  <si>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</si>
  <si>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</si>
  <si>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</si>
  <si>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</si>
  <si>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</si>
  <si>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</si>
  <si>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</si>
  <si>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</si>
  <si>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</si>
  <si>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</si>
  <si>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</si>
  <si>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</si>
  <si>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</si>
  <si>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</si>
  <si>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</si>
  <si>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</si>
  <si>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</si>
  <si>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</si>
  <si>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</si>
  <si>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</si>
  <si>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</si>
  <si>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</si>
  <si>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</si>
  <si>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</si>
  <si>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</si>
  <si>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</si>
  <si>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</si>
  <si>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</si>
  <si>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</si>
  <si>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</si>
  <si>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</si>
  <si>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</si>
  <si>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</si>
  <si>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</si>
  <si>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</si>
  <si>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</si>
  <si>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</si>
  <si>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</si>
  <si>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</si>
  <si>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</si>
  <si>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</si>
  <si>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</si>
  <si>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</si>
  <si>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</si>
  <si>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</si>
  <si>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</si>
  <si>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</si>
  <si>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</si>
  <si>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</si>
  <si>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</si>
  <si>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</si>
  <si>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</si>
  <si>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</si>
  <si>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</si>
  <si>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</si>
  <si>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</si>
  <si>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</si>
  <si>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</si>
  <si>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</si>
  <si>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</si>
  <si>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</si>
  <si>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</si>
  <si>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</si>
  <si>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</si>
  <si>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</si>
  <si>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</si>
  <si>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</si>
  <si>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</si>
  <si>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</si>
  <si>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</si>
  <si>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</si>
  <si>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</si>
  <si>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</si>
  <si>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</si>
  <si>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</si>
  <si>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</si>
  <si>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</si>
  <si>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</si>
  <si>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</si>
  <si>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</si>
  <si>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</si>
  <si>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</si>
  <si>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</si>
  <si>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</si>
  <si>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</si>
  <si>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</si>
  <si>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</si>
  <si>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</si>
  <si>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</si>
  <si>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</si>
  <si>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</si>
  <si>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</si>
  <si>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</si>
  <si>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</si>
  <si>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</si>
  <si>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</si>
  <si>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</si>
  <si>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</si>
  <si>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</si>
  <si>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</si>
  <si>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</si>
  <si>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</si>
  <si>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</si>
  <si>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</si>
  <si>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</si>
  <si>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</si>
  <si>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</si>
  <si>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</si>
  <si>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</si>
  <si>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</si>
  <si>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</si>
  <si>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</si>
  <si>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</si>
  <si>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</si>
  <si>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</si>
  <si>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</si>
  <si>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</si>
  <si>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</si>
  <si>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</si>
  <si>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</si>
  <si>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</si>
  <si>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</si>
  <si>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</si>
  <si>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</si>
  <si>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</si>
  <si>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</si>
  <si>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</si>
  <si>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</si>
  <si>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</si>
  <si>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</si>
  <si>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</si>
  <si>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</si>
  <si>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</si>
  <si>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</si>
  <si>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</si>
  <si>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</si>
  <si>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</si>
  <si>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</si>
  <si>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</si>
  <si>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</si>
  <si>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</si>
  <si>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</si>
  <si>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</si>
  <si>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</si>
  <si>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</si>
  <si>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</si>
  <si>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</si>
  <si>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</si>
  <si>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</si>
  <si>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</si>
  <si>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</si>
  <si>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</si>
  <si>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</si>
  <si>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</si>
  <si>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</si>
  <si>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</si>
  <si>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</si>
  <si>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</si>
  <si>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</si>
  <si>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</si>
  <si>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</si>
  <si>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</si>
  <si>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</si>
  <si>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</si>
  <si>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</si>
  <si>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</si>
  <si>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</si>
  <si>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</si>
  <si>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</si>
  <si>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</si>
  <si>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</si>
  <si>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</si>
  <si>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</si>
  <si>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</si>
  <si>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</si>
  <si>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</si>
  <si>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</si>
  <si>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</si>
  <si>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</si>
  <si>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</si>
  <si>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</si>
  <si>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</si>
  <si>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</si>
  <si>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</si>
  <si>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</si>
  <si>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</si>
  <si>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</si>
  <si>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</si>
  <si>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</si>
  <si>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</si>
  <si>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</si>
  <si>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</si>
  <si>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</si>
  <si>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</si>
  <si>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</si>
  <si>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</si>
  <si>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</si>
  <si>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</si>
  <si>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</si>
  <si>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</si>
  <si>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</si>
  <si>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</si>
  <si>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</si>
  <si>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</si>
  <si>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</si>
  <si>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</si>
  <si>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</si>
  <si>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</si>
  <si>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</si>
  <si>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</si>
  <si>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</si>
  <si>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</si>
  <si>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</si>
  <si>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</si>
  <si>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</si>
  <si>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</si>
  <si>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</si>
  <si>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</si>
  <si>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</si>
  <si>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</si>
  <si>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</si>
  <si>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</si>
  <si>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</si>
  <si>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</si>
  <si>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</si>
  <si>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</si>
  <si>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</si>
  <si>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</si>
  <si>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</si>
  <si>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</si>
  <si>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</si>
  <si>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</si>
  <si>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</si>
  <si>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</si>
  <si>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</si>
  <si>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</si>
  <si>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</si>
  <si>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</si>
  <si>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</si>
  <si>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</si>
  <si>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</si>
  <si>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</si>
  <si>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</si>
  <si>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</si>
  <si>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</si>
  <si>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</si>
  <si>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</si>
  <si>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</si>
  <si>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</si>
  <si>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</si>
  <si>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</si>
  <si>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</si>
  <si>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</si>
  <si>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</si>
  <si>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</si>
  <si>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</si>
  <si>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</si>
  <si>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</si>
  <si>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</si>
  <si>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</si>
  <si>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</si>
  <si>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</si>
  <si>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</si>
  <si>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</si>
  <si>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</si>
  <si>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</si>
  <si>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</si>
  <si>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</si>
  <si>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</si>
  <si>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</si>
  <si>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</si>
  <si>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</si>
  <si>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</si>
  <si>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</si>
  <si>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</si>
  <si>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</si>
  <si>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</si>
  <si>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</si>
  <si>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</si>
  <si>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</si>
  <si>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</si>
  <si>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</si>
  <si>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</si>
  <si>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</si>
  <si>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</si>
  <si>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</si>
  <si>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</si>
  <si>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</si>
  <si>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</si>
  <si>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</si>
  <si>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</si>
  <si>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</si>
  <si>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</si>
  <si>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</si>
  <si>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</si>
  <si>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</si>
  <si>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</si>
  <si>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</si>
  <si>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</si>
  <si>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</si>
  <si>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</si>
  <si>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</si>
  <si>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</si>
  <si>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</si>
  <si>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</si>
  <si>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</si>
  <si>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</si>
  <si>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</si>
  <si>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</si>
  <si>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</si>
  <si>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</si>
  <si>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</si>
  <si>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</si>
  <si>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</si>
  <si>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</si>
  <si>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</si>
  <si>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</si>
  <si>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</si>
  <si>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</si>
  <si>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</si>
  <si>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</si>
  <si>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</si>
  <si>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</si>
  <si>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</si>
  <si>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</si>
  <si>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</si>
  <si>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</si>
  <si>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</si>
  <si>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</si>
  <si>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</si>
  <si>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</si>
  <si>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</si>
  <si>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</si>
  <si>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</si>
  <si>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</si>
  <si>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</si>
  <si>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</si>
  <si>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</si>
  <si>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</si>
  <si>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</si>
  <si>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</si>
  <si>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</si>
  <si>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</si>
  <si>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</si>
  <si>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</si>
  <si>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</si>
  <si>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</si>
  <si>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</si>
  <si>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</si>
  <si>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</si>
  <si>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</si>
  <si>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</si>
  <si>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</si>
  <si>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</si>
  <si>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</si>
  <si>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</si>
  <si>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</si>
  <si>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</si>
  <si>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</si>
  <si>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</si>
  <si>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</si>
  <si>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</si>
  <si>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</si>
  <si>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</si>
  <si>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</si>
  <si>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</si>
  <si>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</si>
  <si>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</si>
  <si>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</si>
  <si>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</si>
  <si>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</si>
  <si>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</si>
  <si>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</si>
  <si>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</si>
  <si>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</si>
  <si>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</si>
  <si>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</si>
  <si>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</si>
  <si>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</si>
  <si>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</si>
  <si>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</si>
  <si>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</si>
  <si>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</si>
  <si>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</si>
  <si>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</si>
  <si>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</si>
  <si>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</si>
  <si>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</si>
  <si>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</si>
  <si>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</si>
  <si>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</si>
  <si>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</si>
  <si>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</si>
  <si>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</si>
  <si>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</si>
  <si>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</si>
  <si>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</si>
  <si>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</si>
  <si>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</si>
  <si>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</si>
  <si>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</si>
  <si>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</si>
  <si>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</si>
  <si>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</si>
  <si>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</si>
  <si>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</si>
  <si>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</si>
  <si>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</si>
  <si>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</si>
  <si>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</si>
  <si>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</si>
  <si>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</si>
  <si>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</si>
  <si>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</si>
  <si>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</si>
  <si>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</si>
  <si>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</si>
  <si>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</si>
  <si>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</si>
  <si>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</si>
  <si>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</si>
  <si>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</si>
  <si>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</si>
  <si>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</si>
  <si>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</si>
  <si>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</si>
  <si>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</si>
  <si>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</si>
  <si>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</si>
  <si>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</si>
  <si>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</si>
  <si>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</si>
  <si>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</si>
  <si>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</si>
  <si>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</si>
  <si>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</si>
  <si>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</si>
  <si>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</si>
  <si>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</si>
  <si>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</si>
  <si>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</si>
  <si>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</si>
  <si>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</si>
  <si>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</si>
  <si>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</si>
  <si>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</si>
  <si>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</si>
  <si>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</si>
  <si>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</si>
  <si>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</si>
  <si>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</si>
  <si>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</si>
  <si>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</si>
  <si>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</si>
  <si>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</si>
  <si>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</si>
  <si>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</si>
  <si>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</si>
  <si>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</si>
  <si>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</si>
  <si>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</si>
  <si>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</si>
  <si>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</si>
  <si>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</si>
  <si>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</si>
  <si>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</si>
  <si>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</si>
  <si>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</si>
  <si>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</si>
  <si>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</si>
  <si>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</si>
  <si>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</si>
  <si>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</si>
  <si>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</si>
  <si>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</si>
  <si>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</si>
  <si>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</si>
  <si>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</si>
  <si>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</si>
  <si>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</si>
  <si>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</si>
  <si>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</si>
  <si>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</si>
  <si>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</si>
  <si>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</si>
  <si>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</si>
  <si>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</si>
  <si>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</si>
  <si>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</si>
  <si>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</si>
  <si>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</si>
  <si>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</si>
  <si>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</si>
  <si>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</si>
  <si>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</si>
  <si>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</si>
  <si>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</si>
  <si>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</si>
  <si>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</si>
  <si>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</si>
  <si>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</si>
  <si>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</si>
  <si>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</si>
  <si>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</si>
  <si>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</si>
  <si>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</si>
  <si>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</si>
  <si>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</si>
  <si>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</si>
  <si>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</si>
  <si>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</si>
  <si>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</si>
  <si>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</si>
  <si>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</si>
  <si>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</si>
  <si>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</si>
  <si>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</si>
  <si>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</si>
  <si>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</si>
  <si>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</si>
  <si>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</si>
  <si>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</si>
  <si>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</si>
  <si>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</si>
  <si>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</si>
  <si>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</si>
  <si>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</si>
  <si>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</si>
  <si>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</si>
  <si>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</si>
  <si>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</si>
  <si>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</si>
  <si>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</si>
  <si>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</si>
  <si>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</si>
  <si>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</si>
  <si>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</si>
  <si>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</si>
  <si>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</si>
  <si>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</si>
  <si>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</si>
  <si>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</si>
  <si>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</si>
  <si>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</si>
  <si>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</si>
  <si>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</si>
  <si>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</si>
  <si>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</si>
  <si>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</si>
  <si>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</si>
  <si>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</si>
  <si>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</si>
  <si>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</si>
  <si>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</si>
  <si>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</si>
  <si>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</si>
  <si>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</si>
  <si>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</si>
  <si>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</si>
  <si>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</si>
  <si>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</si>
  <si>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</si>
  <si>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</si>
  <si>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</si>
  <si>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</si>
  <si>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</si>
  <si>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</si>
  <si>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</si>
  <si>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</si>
  <si>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</si>
  <si>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</si>
  <si>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</si>
  <si>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</si>
  <si>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</si>
  <si>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</si>
  <si>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</si>
  <si>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</si>
  <si>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</si>
  <si>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</si>
  <si>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</si>
  <si>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</si>
  <si>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</si>
  <si>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</si>
  <si>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</si>
  <si>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</si>
  <si>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</si>
  <si>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</si>
  <si>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</si>
  <si>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</si>
  <si>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</si>
  <si>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</si>
  <si>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</si>
  <si>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</si>
  <si>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</si>
  <si>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</si>
  <si>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</si>
  <si>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</si>
  <si>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</si>
  <si>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</si>
  <si>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</si>
  <si>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</si>
  <si>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</si>
  <si>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</si>
  <si>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</si>
  <si>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</si>
  <si>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</si>
  <si>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</si>
  <si>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</si>
  <si>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</si>
  <si>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</si>
  <si>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</si>
  <si>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</si>
  <si>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</si>
  <si>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</si>
  <si>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</si>
  <si>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</si>
  <si>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</si>
  <si>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</si>
  <si>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</si>
  <si>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</si>
  <si>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</si>
  <si>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</si>
  <si>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</si>
  <si>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</si>
  <si>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</si>
  <si>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</si>
  <si>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</si>
  <si>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</si>
  <si>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</si>
  <si>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</si>
  <si>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</si>
  <si>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</si>
  <si>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</si>
  <si>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</si>
  <si>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</si>
  <si>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</si>
  <si>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</si>
  <si>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</si>
  <si>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</si>
  <si>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</si>
  <si>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</si>
  <si>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</si>
  <si>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</si>
  <si>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</si>
  <si>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</si>
  <si>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</si>
  <si>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</si>
  <si>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</si>
  <si>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</si>
  <si>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</si>
  <si>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</si>
  <si>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</si>
  <si>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</si>
  <si>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</si>
  <si>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</si>
  <si>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</si>
  <si>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</si>
  <si>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</si>
  <si>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</si>
  <si>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</si>
  <si>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</si>
  <si>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</si>
  <si>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</si>
  <si>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</si>
  <si>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</si>
  <si>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</si>
  <si>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</si>
  <si>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</si>
  <si>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</si>
  <si>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</si>
  <si>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</si>
  <si>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</si>
  <si>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</si>
  <si>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</si>
  <si>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</si>
  <si>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</si>
  <si>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</si>
  <si>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</si>
  <si>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</si>
  <si>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</si>
  <si>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</si>
  <si>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</si>
  <si>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</si>
  <si>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</si>
  <si>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</si>
  <si>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</si>
  <si>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</si>
  <si>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</si>
  <si>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</si>
  <si>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</si>
  <si>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</si>
  <si>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</si>
  <si>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</si>
  <si>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</si>
  <si>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</si>
  <si>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</si>
  <si>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</si>
  <si>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</si>
  <si>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</si>
  <si>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</si>
  <si>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</si>
  <si>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</si>
  <si>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</si>
  <si>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</si>
  <si>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</si>
  <si>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</si>
  <si>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</si>
  <si>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</si>
  <si>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</si>
  <si>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</si>
  <si>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</si>
  <si>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</si>
  <si>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</si>
  <si>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</si>
  <si>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</si>
  <si>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</si>
  <si>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</si>
  <si>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</si>
  <si>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</si>
  <si>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</si>
  <si>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</si>
  <si>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</si>
  <si>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</si>
  <si>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</si>
  <si>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</si>
  <si>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</si>
  <si>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</si>
  <si>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</si>
  <si>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</si>
  <si>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</si>
  <si>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</si>
  <si>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</si>
  <si>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</si>
  <si>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</si>
  <si>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</si>
  <si>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</si>
  <si>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</si>
  <si>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</si>
  <si>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</si>
  <si>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</si>
  <si>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</si>
  <si>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</si>
  <si>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</si>
  <si>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</si>
  <si>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</si>
  <si>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</si>
  <si>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</si>
  <si>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</si>
  <si>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</si>
  <si>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</si>
  <si>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</si>
  <si>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</si>
  <si>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</si>
  <si>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</si>
  <si>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</si>
  <si>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</si>
  <si>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</si>
  <si>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</si>
  <si>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</si>
  <si>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</si>
  <si>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</si>
  <si>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</si>
  <si>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</si>
  <si>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</si>
  <si>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</si>
  <si>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</si>
  <si>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</si>
  <si>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</si>
  <si>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</si>
  <si>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</si>
  <si>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</si>
  <si>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</si>
  <si>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</si>
  <si>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</si>
  <si>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</si>
  <si>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</si>
  <si>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</si>
  <si>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</si>
  <si>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</si>
  <si>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</si>
  <si>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</si>
  <si>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</si>
  <si>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</si>
  <si>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</si>
  <si>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</si>
  <si>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</si>
  <si>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</si>
  <si>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</si>
  <si>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</si>
  <si>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</si>
  <si>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</si>
  <si>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</si>
  <si>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</si>
  <si>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</si>
  <si>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</si>
  <si>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</si>
  <si>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</si>
  <si>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</si>
  <si>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</si>
  <si>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</si>
  <si>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</si>
  <si>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</si>
  <si>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</si>
  <si>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</si>
  <si>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</si>
  <si>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</si>
  <si>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</si>
  <si>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</si>
  <si>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</si>
  <si>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</si>
  <si>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</si>
  <si>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</si>
  <si>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</si>
  <si>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</si>
  <si>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</si>
  <si>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</si>
  <si>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</si>
  <si>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</si>
  <si>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</si>
  <si>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</si>
  <si>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</si>
  <si>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</si>
  <si>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</si>
  <si>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</si>
  <si>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</si>
  <si>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</si>
  <si>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</si>
  <si>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</si>
  <si>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</si>
  <si>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</si>
  <si>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</si>
  <si>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</si>
  <si>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</si>
  <si>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</si>
  <si>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</si>
  <si>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</si>
  <si>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</si>
  <si>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</si>
  <si>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</si>
  <si>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</si>
  <si>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</si>
  <si>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</si>
  <si>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</si>
  <si>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</si>
  <si>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</si>
  <si>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</si>
  <si>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</si>
  <si>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</si>
  <si>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</si>
  <si>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</si>
  <si>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</si>
  <si>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</si>
  <si>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</si>
  <si>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</si>
  <si>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</si>
  <si>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</si>
  <si>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</si>
  <si>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</si>
  <si>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</si>
  <si>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</si>
  <si>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</si>
  <si>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</si>
  <si>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</si>
  <si>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</si>
  <si>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</si>
  <si>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</si>
  <si>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</si>
  <si>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</si>
  <si>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</si>
  <si>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</si>
  <si>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</si>
  <si>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</si>
  <si>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</si>
  <si>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</si>
  <si>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</si>
  <si>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</si>
  <si>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</si>
  <si>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</si>
  <si>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</si>
  <si>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</si>
  <si>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</si>
  <si>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</si>
  <si>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</si>
  <si>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</si>
  <si>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</si>
  <si>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</si>
  <si>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</si>
  <si>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</si>
  <si>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</si>
  <si>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</si>
  <si>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</si>
  <si>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</si>
  <si>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</si>
  <si>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</si>
  <si>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</si>
  <si>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</si>
  <si>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</si>
  <si>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</si>
  <si>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</si>
  <si>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</si>
  <si>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</si>
  <si>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</si>
  <si>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</si>
  <si>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</si>
  <si>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</si>
  <si>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</si>
  <si>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</si>
  <si>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</si>
  <si>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</si>
  <si>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</si>
  <si>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</si>
  <si>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</si>
  <si>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</si>
  <si>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</si>
  <si>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</si>
  <si>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</si>
  <si>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</si>
  <si>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</si>
  <si>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</si>
  <si>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</si>
  <si>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</si>
  <si>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</si>
  <si>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</si>
  <si>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</si>
  <si>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</si>
  <si>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</si>
  <si>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</si>
  <si>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</si>
  <si>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</si>
  <si>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</si>
  <si>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</si>
  <si>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</si>
  <si>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</si>
  <si>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</si>
  <si>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</si>
  <si>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</si>
  <si>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</si>
  <si>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</si>
  <si>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</si>
  <si>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</si>
  <si>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</si>
  <si>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</si>
  <si>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</si>
  <si>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</si>
  <si>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</si>
  <si>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</si>
  <si>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</si>
  <si>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</si>
  <si>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</si>
  <si>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</si>
  <si>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</si>
  <si>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</si>
  <si>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</si>
  <si>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</si>
  <si>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</si>
  <si>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</si>
  <si>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</si>
  <si>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</si>
  <si>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</si>
  <si>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</si>
  <si>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</si>
  <si>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</si>
  <si>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</si>
  <si>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</si>
  <si>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</si>
  <si>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</si>
  <si>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</si>
  <si>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</si>
  <si>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</si>
  <si>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</si>
  <si>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</si>
  <si>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</si>
  <si>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</si>
  <si>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</si>
  <si>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</si>
  <si>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</si>
  <si>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</si>
  <si>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</si>
  <si>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</si>
  <si>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</si>
  <si>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</si>
  <si>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</si>
  <si>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</si>
  <si>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</si>
  <si>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</si>
  <si>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</si>
  <si>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</si>
  <si>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</si>
  <si>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</si>
  <si>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</si>
  <si>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</si>
  <si>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</si>
  <si>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</si>
  <si>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</si>
  <si>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</si>
  <si>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</si>
  <si>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</si>
  <si>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</si>
  <si>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</si>
  <si>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</si>
  <si>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</si>
  <si>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</si>
  <si>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</si>
  <si>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</si>
  <si>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</si>
  <si>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</si>
  <si>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</si>
  <si>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</si>
  <si>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</si>
  <si>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</si>
  <si>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</si>
  <si>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</si>
  <si>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</si>
  <si>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</si>
  <si>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</si>
  <si>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</si>
  <si>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</si>
  <si>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</si>
  <si>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</si>
  <si>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</si>
  <si>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</si>
  <si>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</si>
  <si>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</si>
  <si>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</si>
  <si>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</si>
  <si>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</si>
  <si>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</si>
  <si>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</si>
  <si>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</si>
  <si>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</si>
  <si>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</si>
  <si>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</si>
  <si>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</si>
  <si>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</si>
  <si>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</si>
  <si>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</si>
  <si>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</si>
  <si>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</si>
  <si>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</si>
  <si>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</si>
  <si>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</si>
  <si>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</si>
  <si>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</si>
  <si>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</si>
  <si>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</si>
  <si>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</si>
  <si>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</si>
  <si>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</si>
  <si>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</si>
  <si>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</si>
  <si>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</si>
  <si>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</si>
  <si>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</si>
  <si>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</si>
  <si>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</si>
  <si>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</si>
  <si>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</si>
  <si>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</si>
  <si>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</si>
  <si>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</si>
  <si>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</si>
  <si>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</si>
  <si>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</si>
  <si>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</si>
  <si>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</si>
  <si>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</si>
  <si>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</si>
  <si>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</si>
  <si>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</si>
  <si>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</si>
  <si>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</si>
  <si>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</si>
  <si>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</si>
  <si>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</si>
  <si>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</si>
  <si>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</si>
  <si>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</si>
  <si>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</si>
  <si>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</si>
  <si>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</si>
  <si>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</si>
  <si>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</si>
  <si>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</si>
  <si>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</si>
  <si>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</si>
  <si>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</si>
  <si>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</si>
  <si>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</si>
  <si>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</si>
  <si>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</si>
  <si>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</si>
  <si>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</si>
  <si>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</si>
  <si>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</si>
  <si>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</si>
  <si>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</si>
  <si>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</si>
  <si>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</si>
  <si>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</si>
  <si>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</si>
  <si>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</si>
  <si>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</si>
  <si>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</si>
  <si>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</si>
  <si>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</si>
  <si>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</si>
  <si>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</si>
  <si>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</si>
  <si>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</si>
  <si>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</si>
  <si>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</si>
  <si>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</si>
  <si>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</si>
  <si>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</si>
  <si>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</si>
  <si>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</si>
  <si>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</si>
  <si>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</si>
  <si>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</si>
  <si>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</si>
  <si>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</si>
  <si>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</si>
  <si>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</si>
  <si>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</si>
  <si>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</si>
  <si>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</si>
  <si>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</si>
  <si>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</si>
  <si>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</si>
  <si>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</si>
  <si>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</si>
  <si>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</si>
  <si>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</si>
  <si>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</si>
  <si>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</si>
  <si>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</si>
  <si>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</si>
  <si>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</si>
  <si>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</si>
  <si>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</si>
  <si>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</si>
  <si>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</si>
  <si>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</si>
  <si>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</si>
  <si>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</si>
  <si>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</si>
  <si>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</si>
  <si>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</si>
  <si>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</si>
  <si>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</si>
  <si>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</si>
  <si>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</si>
  <si>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</si>
  <si>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</si>
  <si>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</si>
  <si>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</si>
  <si>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</si>
  <si>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</si>
  <si>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</si>
  <si>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</si>
  <si>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</si>
  <si>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</si>
  <si>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</si>
  <si>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</si>
  <si>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</si>
  <si>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</si>
  <si>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</si>
  <si>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</si>
  <si>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</si>
  <si>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</si>
  <si>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</si>
  <si>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</si>
  <si>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</si>
  <si>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</si>
  <si>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</si>
  <si>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</si>
  <si>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</si>
  <si>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</si>
  <si>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</si>
  <si>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</si>
  <si>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</si>
  <si>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</si>
  <si>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</si>
  <si>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</si>
  <si>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</si>
  <si>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</si>
  <si>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</si>
  <si>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</si>
  <si>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</si>
  <si>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</si>
  <si>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</si>
  <si>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</si>
  <si>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</si>
  <si>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</si>
  <si>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</si>
  <si>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</si>
  <si>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</si>
  <si>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</si>
  <si>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</si>
  <si>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</si>
  <si>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</si>
  <si>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</si>
  <si>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</si>
  <si>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</si>
  <si>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</si>
  <si>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</si>
  <si>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</si>
  <si>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</si>
  <si>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</si>
  <si>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</si>
  <si>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</si>
  <si>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</si>
  <si>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</si>
  <si>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</si>
  <si>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</si>
  <si>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</si>
  <si>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</si>
  <si>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</si>
  <si>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</si>
  <si>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</si>
  <si>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</si>
  <si>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</si>
  <si>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</si>
  <si>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</si>
  <si>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</si>
  <si>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</si>
  <si>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</si>
  <si>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</si>
  <si>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</si>
  <si>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</si>
  <si>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</si>
  <si>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</si>
  <si>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</si>
  <si>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</si>
  <si>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</si>
  <si>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</si>
  <si>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</si>
  <si>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</si>
  <si>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</si>
  <si>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</si>
  <si>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</si>
  <si>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</si>
  <si>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</si>
  <si>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</si>
  <si>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</si>
  <si>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</si>
  <si>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</si>
  <si>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</si>
  <si>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</si>
  <si>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</si>
  <si>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</si>
  <si>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</si>
  <si>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</si>
  <si>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</si>
  <si>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</si>
  <si>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</si>
  <si>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</si>
  <si>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</si>
  <si>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</si>
  <si>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</si>
  <si>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</si>
  <si>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</si>
  <si>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</si>
  <si>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</si>
  <si>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</si>
  <si>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</si>
  <si>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</si>
  <si>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</si>
  <si>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</si>
  <si>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</si>
  <si>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</si>
  <si>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</si>
  <si>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</si>
  <si>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</si>
  <si>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</si>
  <si>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</si>
  <si>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</si>
  <si>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</si>
  <si>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</si>
  <si>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</si>
  <si>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</si>
  <si>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</si>
  <si>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</si>
  <si>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</si>
  <si>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</si>
  <si>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</si>
  <si>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</si>
  <si>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</si>
  <si>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</si>
  <si>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</si>
  <si>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</si>
  <si>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</si>
  <si>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</si>
  <si>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</si>
  <si>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</si>
  <si>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</si>
  <si>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</si>
  <si>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</si>
  <si>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</si>
  <si>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</si>
  <si>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</si>
  <si>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</si>
  <si>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</si>
  <si>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</si>
  <si>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</si>
  <si>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</si>
  <si>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</si>
  <si>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</si>
  <si>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</si>
  <si>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</si>
  <si>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</si>
  <si>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</si>
  <si>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</si>
  <si>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</si>
  <si>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</si>
  <si>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</si>
  <si>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</si>
  <si>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</si>
  <si>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</si>
  <si>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</si>
  <si>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</si>
  <si>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</si>
  <si>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</si>
  <si>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</si>
  <si>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</si>
  <si>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</si>
  <si>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</si>
  <si>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</si>
  <si>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</si>
  <si>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</si>
  <si>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</si>
  <si>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</si>
  <si>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</si>
  <si>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</si>
  <si>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</si>
  <si>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</si>
  <si>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</si>
  <si>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</si>
  <si>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</si>
  <si>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</si>
  <si>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</si>
  <si>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</si>
  <si>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</si>
  <si>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</si>
  <si>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</si>
  <si>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</si>
  <si>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</si>
  <si>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</si>
  <si>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</si>
  <si>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</si>
  <si>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</si>
  <si>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</si>
  <si>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</si>
  <si>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</si>
  <si>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</si>
  <si>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</si>
  <si>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</si>
  <si>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</si>
  <si>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</si>
  <si>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</si>
  <si>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</si>
  <si>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</si>
  <si>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</si>
  <si>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</si>
  <si>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</si>
  <si>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</si>
  <si>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</si>
  <si>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</si>
  <si>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</si>
  <si>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</si>
  <si>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</si>
  <si>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</si>
  <si>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</si>
  <si>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</si>
  <si>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</si>
  <si>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</si>
  <si>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</si>
  <si>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</si>
  <si>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</si>
  <si>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</si>
  <si>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</si>
  <si>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</si>
  <si>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</si>
  <si>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</si>
  <si>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</si>
  <si>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</si>
  <si>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</si>
  <si>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</si>
  <si>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</si>
  <si>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</si>
  <si>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</si>
  <si>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</si>
  <si>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</si>
  <si>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</si>
  <si>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</si>
  <si>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</si>
  <si>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</si>
  <si>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</si>
  <si>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</si>
  <si>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</si>
  <si>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</si>
  <si>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</si>
  <si>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</si>
  <si>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</si>
  <si>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</si>
  <si>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</si>
  <si>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</si>
  <si>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</si>
  <si>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</si>
  <si>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</si>
  <si>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</si>
  <si>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</si>
  <si>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</si>
  <si>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</si>
  <si>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</si>
  <si>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</si>
  <si>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</si>
  <si>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</si>
  <si>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</si>
  <si>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</si>
  <si>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</si>
  <si>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</si>
  <si>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</si>
  <si>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</si>
  <si>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</si>
  <si>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</si>
  <si>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</si>
  <si>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</si>
  <si>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</si>
  <si>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</si>
  <si>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</si>
  <si>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</si>
  <si>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</si>
  <si>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</si>
  <si>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</si>
  <si>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</si>
  <si>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</si>
  <si>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</si>
  <si>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</si>
  <si>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</si>
  <si>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</si>
  <si>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</si>
  <si>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</si>
  <si>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</si>
  <si>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</si>
  <si>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</si>
  <si>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</si>
  <si>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</si>
  <si>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</si>
  <si>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</si>
  <si>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</si>
  <si>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</si>
  <si>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</si>
  <si>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</si>
  <si>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</si>
  <si>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</si>
  <si>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</si>
  <si>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</si>
  <si>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</si>
  <si>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</si>
  <si>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</si>
  <si>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</si>
  <si>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</si>
  <si>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</si>
  <si>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</si>
  <si>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</si>
  <si>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</si>
  <si>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</si>
  <si>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</si>
  <si>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</si>
  <si>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</si>
  <si>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</si>
  <si>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</si>
  <si>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</si>
  <si>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</si>
  <si>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</si>
  <si>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</si>
  <si>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</si>
  <si>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</si>
  <si>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</si>
  <si>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</si>
  <si>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</si>
  <si>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</si>
  <si>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</si>
  <si>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</si>
  <si>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</si>
  <si>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</si>
  <si>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</si>
  <si>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</si>
  <si>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</si>
  <si>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</si>
  <si>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</si>
  <si>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</si>
  <si>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</si>
  <si>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</si>
  <si>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</si>
  <si>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</si>
  <si>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</si>
  <si>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</si>
  <si>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</si>
  <si>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</si>
  <si>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</si>
  <si>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</si>
  <si>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</si>
  <si>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</si>
  <si>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</si>
  <si>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</si>
  <si>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</si>
  <si>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</si>
  <si>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</si>
  <si>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</si>
  <si>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</si>
  <si>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</si>
  <si>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</si>
  <si>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</si>
  <si>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</si>
  <si>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</si>
  <si>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</si>
  <si>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</si>
  <si>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</si>
  <si>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</si>
  <si>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</si>
  <si>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</si>
  <si>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</si>
  <si>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</si>
  <si>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</si>
  <si>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</si>
  <si>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</si>
  <si>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</si>
  <si>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</si>
  <si>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</si>
  <si>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</si>
  <si>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</si>
  <si>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</si>
  <si>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</si>
  <si>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</si>
  <si>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</si>
  <si>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</si>
  <si>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</si>
  <si>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</si>
  <si>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</si>
  <si>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</si>
  <si>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</si>
  <si>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</si>
  <si>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</si>
  <si>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</si>
  <si>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</si>
  <si>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</si>
  <si>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</si>
  <si>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</si>
  <si>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</si>
  <si>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</si>
  <si>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</si>
  <si>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</si>
  <si>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</si>
  <si>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</si>
  <si>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</si>
  <si>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</si>
  <si>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</si>
  <si>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</si>
  <si>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</si>
  <si>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</si>
  <si>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</si>
  <si>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</si>
  <si>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</si>
  <si>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</si>
  <si>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</si>
  <si>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</si>
  <si>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</si>
  <si>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</si>
  <si>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</si>
  <si>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</si>
  <si>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</si>
  <si>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</si>
  <si>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</si>
  <si>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</si>
  <si>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</si>
  <si>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</si>
  <si>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</si>
  <si>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</si>
  <si>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</si>
  <si>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</si>
  <si>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</si>
  <si>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</si>
  <si>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</si>
  <si>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</si>
  <si>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</si>
  <si>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</si>
  <si>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</si>
  <si>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</si>
  <si>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</si>
  <si>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</si>
  <si>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</si>
  <si>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</si>
  <si>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</si>
  <si>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</si>
  <si>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</si>
  <si>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</si>
  <si>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</si>
  <si>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</si>
  <si>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</si>
  <si>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</si>
  <si>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</si>
  <si>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</si>
  <si>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</si>
  <si>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</si>
  <si>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</si>
  <si>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</si>
  <si>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</si>
  <si>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</si>
  <si>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</si>
  <si>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</si>
  <si>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</si>
  <si>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</si>
  <si>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</si>
  <si>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</si>
  <si>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</si>
  <si>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</si>
  <si>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</si>
  <si>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</si>
  <si>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</si>
  <si>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</si>
  <si>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</si>
  <si>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</si>
  <si>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</si>
  <si>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</si>
  <si>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</si>
  <si>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</si>
  <si>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</si>
  <si>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</si>
  <si>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</si>
  <si>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</si>
  <si>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</si>
  <si>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</si>
  <si>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</si>
  <si>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</si>
  <si>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</si>
  <si>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</si>
  <si>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</si>
  <si>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</si>
  <si>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</si>
  <si>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</si>
  <si>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</si>
  <si>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</si>
  <si>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</si>
  <si>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</si>
  <si>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</si>
  <si>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</si>
  <si>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</si>
  <si>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</si>
  <si>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</si>
  <si>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</si>
  <si>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</si>
  <si>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</si>
  <si>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</si>
  <si>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</si>
  <si>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</si>
  <si>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</si>
  <si>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</si>
  <si>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</si>
  <si>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</si>
  <si>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</si>
  <si>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</si>
  <si>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</si>
  <si>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</si>
  <si>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</si>
  <si>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</si>
  <si>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</si>
  <si>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</si>
  <si>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</si>
  <si>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</si>
  <si>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</si>
  <si>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</si>
  <si>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</si>
  <si>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</si>
  <si>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</si>
  <si>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</si>
  <si>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</si>
  <si>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</si>
  <si>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</si>
  <si>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</si>
  <si>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</si>
  <si>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</si>
  <si>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</si>
  <si>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</si>
  <si>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</si>
  <si>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</si>
  <si>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</si>
  <si>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</si>
  <si>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</si>
  <si>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</si>
  <si>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</si>
  <si>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</si>
  <si>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</si>
  <si>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</si>
  <si>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</si>
  <si>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</si>
  <si>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</si>
  <si>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</si>
  <si>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</si>
  <si>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</si>
  <si>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</si>
  <si>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</si>
  <si>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</si>
  <si>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</si>
  <si>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</si>
  <si>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</si>
  <si>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</si>
  <si>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</si>
  <si>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</si>
  <si>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</si>
  <si>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</si>
  <si>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</si>
  <si>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</si>
  <si>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</si>
  <si>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</si>
  <si>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</si>
  <si>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</si>
  <si>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</si>
  <si>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</si>
  <si>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</si>
  <si>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</si>
  <si>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</si>
  <si>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</si>
  <si>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</si>
  <si>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</si>
  <si>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</si>
  <si>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</si>
  <si>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</si>
  <si>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</si>
  <si>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</si>
  <si>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</si>
  <si>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</si>
  <si>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</si>
  <si>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</si>
  <si>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</si>
  <si>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</si>
  <si>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</si>
  <si>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</si>
  <si>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</si>
  <si>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</si>
  <si>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</si>
  <si>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</si>
  <si>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</si>
  <si>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</si>
  <si>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</si>
  <si>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</si>
  <si>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</si>
  <si>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</si>
  <si>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</si>
  <si>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</si>
  <si>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</si>
  <si>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</si>
  <si>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</si>
  <si>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</si>
  <si>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</si>
  <si>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</si>
  <si>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</si>
  <si>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</si>
  <si>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</si>
  <si>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</si>
  <si>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</si>
  <si>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</si>
  <si>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</si>
  <si>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</si>
  <si>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</si>
  <si>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</si>
  <si>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</si>
  <si>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</si>
  <si>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</si>
  <si>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</si>
  <si>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</si>
  <si>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</si>
  <si>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</si>
  <si>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</si>
  <si>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</si>
  <si>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</si>
  <si>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</si>
  <si>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</si>
  <si>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</si>
  <si>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</si>
  <si>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</si>
  <si>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</si>
  <si>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</si>
  <si>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</si>
  <si>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</si>
  <si>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</si>
  <si>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</si>
  <si>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</si>
  <si>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</si>
  <si>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</si>
  <si>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</si>
  <si>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</si>
  <si>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</si>
  <si>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</si>
  <si>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</si>
  <si>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</si>
  <si>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</si>
  <si>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</si>
  <si>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</si>
  <si>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</si>
  <si>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</si>
  <si>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</si>
  <si>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</si>
  <si>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</si>
  <si>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</si>
  <si>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</si>
  <si>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</si>
  <si>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</si>
  <si>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</si>
  <si>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</si>
  <si>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</si>
  <si>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</si>
  <si>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</si>
  <si>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</si>
  <si>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</si>
  <si>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</si>
  <si>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</si>
  <si>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</si>
  <si>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</si>
  <si>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</si>
  <si>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</si>
  <si>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</si>
  <si>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</si>
  <si>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</si>
  <si>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</si>
  <si>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</si>
  <si>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</si>
  <si>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</si>
  <si>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</si>
  <si>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</si>
  <si>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</si>
  <si>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</si>
  <si>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</si>
  <si>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</si>
  <si>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</si>
  <si>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</si>
  <si>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</si>
  <si>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</si>
  <si>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</si>
  <si>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</si>
  <si>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</si>
  <si>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</si>
  <si>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</si>
  <si>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</si>
  <si>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</si>
  <si>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</si>
  <si>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</si>
  <si>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</si>
  <si>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</si>
  <si>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</si>
  <si>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</si>
  <si>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</si>
  <si>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</si>
  <si>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</si>
  <si>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</si>
  <si>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</si>
  <si>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</si>
  <si>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</si>
  <si>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</si>
  <si>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</si>
  <si>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</si>
  <si>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</si>
  <si>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</si>
  <si>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</si>
  <si>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</si>
  <si>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</si>
  <si>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</si>
  <si>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</si>
  <si>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</si>
  <si>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</si>
  <si>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</si>
  <si>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</si>
  <si>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</si>
  <si>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</si>
  <si>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</si>
  <si>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</si>
  <si>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</si>
  <si>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</si>
  <si>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</si>
  <si>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</si>
  <si>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</si>
  <si>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</si>
  <si>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</si>
  <si>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</si>
  <si>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</si>
  <si>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</si>
  <si>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</si>
  <si>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</si>
  <si>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</si>
  <si>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</si>
  <si>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</si>
  <si>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</si>
  <si>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</si>
  <si>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</si>
  <si>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</si>
  <si>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</si>
  <si>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</si>
  <si>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</si>
  <si>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</si>
  <si>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</si>
  <si>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</si>
  <si>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</si>
  <si>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</si>
  <si>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</si>
  <si>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</si>
  <si>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</si>
  <si>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</si>
  <si>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</si>
  <si>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</si>
  <si>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</si>
  <si>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</si>
  <si>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</si>
  <si>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</si>
  <si>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</si>
  <si>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</si>
  <si>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</si>
  <si>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</si>
  <si>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</si>
  <si>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</si>
  <si>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</si>
  <si>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</si>
  <si>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</si>
  <si>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</si>
  <si>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</si>
  <si>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</si>
  <si>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</si>
  <si>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</si>
  <si>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</si>
  <si>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</si>
  <si>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</si>
  <si>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</si>
  <si>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</si>
  <si>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</si>
  <si>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</si>
  <si>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</si>
  <si>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</si>
  <si>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</si>
  <si>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</si>
  <si>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</si>
  <si>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</si>
  <si>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</si>
  <si>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</si>
  <si>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</si>
  <si>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</si>
  <si>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</si>
  <si>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</si>
  <si>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</si>
  <si>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</si>
  <si>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</si>
  <si>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</si>
  <si>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</si>
  <si>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</si>
  <si>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</si>
  <si>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</si>
  <si>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</si>
  <si>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</si>
  <si>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</si>
  <si>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</si>
  <si>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</si>
  <si>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</si>
  <si>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</si>
  <si>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</si>
  <si>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</si>
  <si>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</si>
  <si>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</si>
  <si>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</si>
  <si>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</si>
  <si>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</si>
  <si>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</si>
  <si>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</si>
  <si>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</si>
  <si>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</si>
  <si>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</si>
  <si>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</si>
  <si>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</si>
  <si>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</si>
  <si>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</si>
  <si>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</si>
  <si>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</si>
  <si>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</si>
  <si>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</si>
  <si>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</si>
  <si>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</si>
  <si>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</si>
  <si>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</si>
  <si>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</si>
  <si>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</si>
  <si>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</si>
  <si>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</si>
  <si>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</si>
  <si>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</si>
  <si>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</si>
  <si>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</si>
  <si>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</si>
  <si>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</si>
  <si>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</si>
  <si>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</si>
  <si>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</si>
  <si>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</si>
  <si>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</si>
  <si>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</si>
  <si>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</si>
  <si>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</si>
  <si>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</si>
  <si>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</si>
  <si>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</si>
  <si>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</si>
  <si>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</si>
  <si>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</si>
  <si>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</si>
  <si>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</si>
  <si>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</si>
  <si>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</si>
  <si>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</si>
  <si>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</si>
  <si>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</si>
  <si>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</si>
  <si>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</si>
  <si>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</si>
  <si>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</si>
  <si>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</si>
  <si>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</si>
  <si>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</si>
  <si>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</si>
  <si>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</si>
  <si>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</si>
  <si>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</si>
  <si>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</si>
  <si>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</si>
  <si>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</si>
  <si>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</si>
  <si>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</si>
  <si>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</si>
  <si>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</si>
  <si>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</si>
  <si>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</si>
  <si>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</si>
  <si>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</si>
  <si>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</si>
  <si>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</si>
  <si>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</si>
  <si>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</si>
  <si>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</si>
  <si>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</si>
  <si>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</si>
  <si>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</si>
  <si>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</si>
  <si>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</si>
  <si>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</si>
  <si>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</si>
  <si>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</si>
  <si>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</si>
  <si>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</si>
  <si>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</si>
  <si>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</si>
  <si>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</si>
  <si>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</si>
  <si>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</si>
  <si>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</si>
  <si>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</si>
  <si>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</si>
  <si>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</si>
  <si>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</si>
  <si>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</si>
  <si>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</si>
  <si>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</si>
  <si>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</si>
  <si>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</si>
  <si>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</si>
  <si>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</si>
  <si>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</si>
  <si>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</si>
  <si>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</si>
  <si>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</si>
  <si>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</si>
  <si>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</si>
  <si>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</si>
  <si>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</si>
  <si>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</si>
  <si>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</si>
  <si>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</si>
  <si>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</si>
  <si>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</si>
  <si>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</si>
  <si>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</si>
  <si>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</si>
  <si>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</si>
  <si>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</si>
  <si>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</si>
  <si>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</si>
  <si>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</si>
  <si>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</si>
  <si>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</si>
  <si>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</si>
  <si>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</si>
  <si>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</si>
  <si>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</si>
  <si>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</si>
  <si>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</si>
  <si>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</si>
  <si>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</si>
  <si>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</si>
  <si>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</si>
  <si>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</si>
  <si>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</si>
  <si>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</si>
  <si>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</si>
  <si>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</si>
  <si>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</si>
  <si>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</si>
  <si>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</si>
  <si>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</si>
  <si>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</si>
  <si>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</si>
  <si>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</si>
  <si>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</si>
  <si>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</si>
  <si>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</si>
  <si>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</si>
  <si>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</si>
  <si>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</si>
  <si>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</si>
  <si>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</si>
  <si>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</si>
  <si>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</si>
  <si>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</si>
  <si>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</si>
  <si>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</si>
  <si>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</si>
  <si>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</si>
  <si>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</si>
  <si>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</si>
  <si>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</si>
  <si>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</si>
  <si>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</si>
  <si>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</si>
  <si>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</si>
  <si>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</si>
  <si>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</si>
  <si>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</si>
  <si>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</si>
  <si>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</si>
  <si>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</si>
  <si>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</si>
  <si>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</si>
  <si>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</si>
  <si>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</si>
  <si>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</si>
  <si>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</si>
  <si>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</si>
  <si>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</si>
  <si>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</si>
  <si>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</si>
  <si>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</si>
  <si>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</si>
  <si>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</si>
  <si>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</si>
  <si>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</si>
  <si>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</si>
  <si>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</si>
  <si>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</si>
  <si>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</si>
  <si>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</si>
  <si>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</si>
  <si>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</si>
  <si>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</si>
  <si>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</si>
  <si>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</si>
  <si>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</si>
  <si>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</si>
  <si>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</si>
  <si>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</si>
  <si>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</si>
  <si>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</si>
  <si>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</si>
  <si>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</si>
  <si>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</si>
  <si>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</si>
  <si>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</si>
  <si>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</si>
  <si>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</si>
  <si>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</si>
  <si>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</si>
  <si>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</si>
  <si>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</si>
  <si>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</si>
  <si>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</si>
  <si>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</si>
  <si>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</si>
  <si>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</si>
  <si>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</si>
  <si>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</si>
  <si>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</si>
  <si>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</si>
  <si>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</si>
  <si>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</si>
  <si>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</si>
  <si>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</si>
  <si>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</si>
  <si>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</si>
  <si>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</si>
  <si>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</si>
  <si>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</si>
  <si>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</si>
  <si>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</si>
  <si>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</si>
  <si>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</si>
  <si>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</si>
  <si>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</si>
  <si>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</si>
  <si>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</si>
  <si>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</si>
  <si>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</si>
  <si>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</si>
  <si>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</si>
  <si>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</si>
  <si>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</si>
  <si>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</si>
  <si>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</si>
  <si>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</si>
  <si>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</si>
  <si>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</si>
  <si>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</si>
  <si>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</si>
  <si>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</si>
  <si>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</si>
  <si>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</si>
  <si>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</si>
  <si>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</si>
  <si>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</si>
  <si>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</si>
  <si>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</si>
  <si>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</si>
  <si>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</si>
  <si>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</si>
  <si>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</si>
  <si>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</si>
  <si>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</si>
  <si>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</si>
  <si>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</si>
  <si>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</si>
  <si>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</si>
  <si>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</si>
  <si>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</si>
  <si>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</si>
  <si>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</si>
  <si>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</si>
  <si>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</si>
  <si>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</si>
  <si>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</si>
  <si>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</si>
  <si>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</si>
  <si>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</si>
  <si>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</si>
  <si>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</si>
  <si>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</si>
  <si>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</si>
  <si>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</si>
  <si>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</si>
  <si>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</si>
  <si>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</si>
  <si>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</si>
  <si>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</si>
  <si>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</si>
  <si>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</si>
  <si>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</si>
  <si>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</si>
  <si>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</si>
  <si>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</si>
  <si>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</si>
  <si>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</si>
  <si>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</si>
  <si>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</si>
  <si>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</si>
  <si>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</si>
  <si>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</si>
  <si>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</si>
  <si>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</si>
  <si>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</si>
  <si>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</si>
  <si>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</si>
  <si>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</si>
  <si>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</si>
  <si>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</si>
  <si>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</si>
  <si>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</si>
  <si>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</si>
  <si>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</si>
  <si>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</si>
  <si>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</si>
  <si>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</si>
  <si>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</si>
  <si>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</si>
  <si>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</si>
  <si>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</si>
  <si>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</si>
  <si>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</si>
  <si>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</si>
  <si>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</si>
  <si>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</si>
  <si>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</si>
  <si>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</si>
  <si>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</si>
  <si>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</si>
  <si>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</si>
  <si>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</si>
  <si>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</si>
  <si>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</si>
  <si>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</si>
  <si>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</si>
  <si>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</si>
  <si>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</si>
  <si>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</si>
  <si>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</si>
  <si>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</si>
  <si>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</si>
  <si>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</si>
  <si>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</si>
  <si>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</si>
  <si>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</si>
  <si>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</si>
  <si>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</si>
  <si>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</si>
  <si>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</si>
  <si>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</si>
  <si>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</si>
  <si>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</si>
  <si>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</si>
  <si>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</si>
  <si>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</si>
  <si>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</si>
  <si>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</si>
  <si>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</si>
  <si>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</si>
  <si>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</si>
  <si>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</si>
  <si>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</si>
  <si>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</si>
  <si>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</si>
  <si>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</si>
  <si>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</si>
  <si>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</si>
  <si>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</si>
  <si>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</si>
  <si>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</si>
  <si>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</si>
  <si>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</si>
  <si>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</si>
  <si>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</si>
  <si>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</si>
  <si>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</si>
  <si>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</si>
  <si>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</si>
  <si>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</si>
  <si>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</si>
  <si>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</si>
  <si>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</si>
  <si>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</si>
  <si>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</si>
  <si>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</si>
  <si>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</si>
  <si>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</si>
  <si>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</si>
  <si>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</si>
  <si>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</si>
  <si>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</si>
  <si>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</si>
  <si>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</si>
  <si>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</si>
  <si>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</si>
  <si>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</si>
  <si>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</si>
  <si>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</si>
  <si>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</si>
  <si>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</si>
  <si>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</si>
  <si>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</si>
  <si>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</si>
  <si>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</si>
  <si>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</si>
  <si>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</si>
  <si>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</si>
  <si>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</si>
  <si>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</si>
  <si>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</si>
  <si>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</si>
  <si>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</si>
  <si>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</si>
  <si>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</si>
  <si>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</si>
  <si>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</si>
  <si>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</si>
  <si>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</si>
  <si>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</si>
  <si>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</si>
  <si>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</si>
  <si>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</si>
  <si>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</si>
  <si>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</si>
  <si>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</si>
  <si>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</si>
  <si>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</si>
  <si>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</si>
  <si>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</si>
  <si>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</si>
  <si>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</si>
  <si>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</si>
  <si>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</si>
  <si>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</si>
  <si>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</si>
  <si>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</si>
  <si>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</si>
  <si>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</si>
  <si>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</si>
  <si>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</si>
  <si>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</si>
  <si>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</si>
  <si>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</si>
  <si>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</si>
  <si>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</si>
  <si>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</si>
  <si>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</si>
  <si>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</si>
  <si>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</si>
  <si>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</si>
  <si>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</si>
  <si>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</si>
  <si>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</si>
  <si>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</si>
  <si>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</si>
  <si>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</si>
  <si>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</si>
  <si>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</si>
  <si>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</si>
  <si>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</si>
  <si>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</si>
  <si>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</si>
  <si>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</si>
  <si>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</si>
  <si>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</si>
  <si>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</si>
  <si>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</si>
  <si>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</si>
  <si>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</si>
  <si>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</si>
  <si>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</si>
  <si>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</si>
  <si>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</si>
  <si>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</si>
  <si>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</si>
  <si>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</si>
  <si>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</si>
  <si>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</si>
  <si>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</si>
  <si>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</si>
  <si>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</si>
  <si>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</si>
  <si>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</si>
  <si>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</si>
  <si>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</si>
  <si>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</si>
  <si>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</si>
  <si>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</si>
  <si>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</si>
  <si>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</si>
  <si>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</si>
  <si>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</si>
  <si>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</si>
  <si>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</si>
  <si>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</si>
  <si>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</si>
  <si>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</si>
  <si>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</si>
  <si>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</si>
  <si>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</si>
  <si>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</si>
  <si>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</si>
  <si>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</si>
  <si>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</si>
  <si>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</si>
  <si>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</si>
  <si>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</si>
  <si>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</si>
  <si>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</si>
  <si>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</si>
  <si>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</si>
  <si>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</si>
  <si>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</si>
  <si>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</si>
  <si>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</si>
  <si>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</si>
  <si>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</si>
  <si>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</si>
  <si>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</si>
  <si>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</si>
  <si>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</si>
  <si>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</si>
  <si>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</si>
  <si>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</si>
  <si>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</si>
  <si>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</si>
  <si>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</si>
  <si>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</si>
  <si>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</si>
  <si>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</si>
  <si>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</si>
  <si>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</si>
  <si>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</si>
  <si>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</si>
  <si>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</si>
  <si>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</si>
  <si>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</si>
  <si>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</si>
  <si>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</si>
  <si>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</si>
  <si>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</si>
  <si>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</si>
  <si>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</si>
  <si>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</si>
  <si>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</si>
  <si>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</si>
  <si>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</si>
  <si>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</si>
  <si>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</si>
  <si>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</si>
  <si>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</si>
  <si>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</si>
  <si>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</si>
  <si>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</si>
  <si>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</si>
  <si>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</si>
  <si>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</si>
  <si>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</si>
  <si>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</si>
  <si>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</si>
  <si>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</si>
  <si>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</si>
  <si>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</si>
  <si>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</si>
  <si>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</si>
  <si>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</si>
  <si>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</si>
  <si>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</si>
  <si>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</si>
  <si>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</si>
  <si>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</si>
  <si>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</si>
  <si>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</si>
  <si>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</si>
  <si>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</si>
  <si>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</si>
  <si>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</si>
  <si>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</si>
  <si>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</si>
  <si>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</si>
  <si>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</si>
  <si>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</si>
  <si>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</si>
  <si>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</si>
  <si>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</si>
  <si>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</si>
  <si>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</si>
  <si>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</si>
  <si>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</si>
  <si>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</si>
  <si>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</si>
  <si>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</si>
  <si>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</si>
  <si>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</si>
  <si>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</si>
  <si>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</si>
  <si>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</si>
  <si>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</si>
  <si>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</si>
  <si>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</si>
  <si>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</si>
  <si>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</si>
  <si>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</si>
  <si>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</si>
  <si>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</si>
  <si>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</si>
  <si>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</si>
  <si>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</si>
  <si>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</si>
  <si>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</si>
  <si>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</si>
  <si>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</si>
  <si>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</si>
  <si>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</si>
  <si>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</si>
  <si>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</si>
  <si>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</si>
  <si>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</si>
  <si>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</si>
  <si>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</si>
  <si>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</si>
  <si>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</si>
  <si>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</si>
  <si>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</si>
  <si>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</si>
  <si>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</si>
  <si>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</si>
  <si>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</si>
  <si>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</si>
  <si>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</si>
  <si>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</si>
  <si>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</si>
  <si>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</si>
  <si>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</si>
  <si>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</si>
  <si>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</si>
  <si>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</si>
  <si>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</si>
  <si>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</si>
  <si>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</si>
  <si>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</si>
  <si>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</si>
  <si>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</si>
  <si>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</si>
  <si>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</si>
  <si>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</si>
  <si>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</si>
  <si>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</si>
  <si>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</si>
  <si>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</si>
  <si>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</si>
  <si>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</si>
  <si>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</si>
  <si>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</si>
  <si>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</si>
  <si>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</si>
  <si>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</si>
  <si>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</si>
  <si>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</si>
  <si>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</si>
  <si>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</si>
  <si>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</si>
  <si>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</si>
  <si>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</si>
  <si>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</si>
  <si>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</si>
  <si>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</si>
  <si>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</si>
  <si>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</si>
  <si>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</si>
  <si>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</si>
  <si>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</si>
  <si>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</si>
  <si>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</si>
  <si>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</si>
  <si>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</si>
  <si>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</si>
  <si>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</si>
  <si>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</si>
  <si>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</si>
  <si>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</si>
  <si>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</si>
  <si>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</si>
  <si>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</si>
  <si>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</si>
  <si>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</si>
  <si>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</si>
  <si>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</si>
  <si>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</si>
  <si>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</si>
  <si>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</si>
  <si>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</si>
  <si>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</si>
  <si>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</si>
  <si>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</si>
  <si>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</si>
  <si>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</si>
  <si>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</si>
  <si>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</si>
  <si>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</si>
  <si>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</si>
  <si>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</si>
  <si>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</si>
  <si>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</si>
  <si>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</si>
  <si>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</si>
  <si>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</si>
  <si>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</si>
  <si>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</si>
  <si>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</si>
  <si>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</si>
  <si>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</si>
  <si>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</si>
  <si>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</si>
  <si>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</si>
  <si>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</si>
  <si>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</si>
  <si>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</si>
  <si>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</si>
  <si>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</si>
  <si>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</si>
  <si>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</si>
  <si>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</si>
  <si>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</si>
  <si>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</si>
  <si>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</si>
  <si>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</si>
  <si>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</si>
  <si>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</si>
  <si>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</si>
  <si>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</si>
  <si>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</si>
  <si>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</si>
  <si>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</si>
  <si>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</si>
  <si>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</si>
  <si>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</si>
  <si>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</si>
  <si>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</si>
  <si>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</si>
  <si>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</si>
  <si>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</si>
  <si>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</si>
  <si>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</si>
  <si>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</si>
  <si>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</si>
  <si>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</si>
  <si>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</si>
  <si>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</si>
  <si>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</si>
  <si>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</si>
  <si>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</si>
  <si>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</si>
  <si>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</si>
  <si>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</si>
  <si>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</si>
  <si>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</si>
  <si>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</si>
  <si>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</si>
  <si>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</si>
  <si>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</si>
  <si>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</si>
  <si>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</si>
  <si>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</si>
  <si>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</si>
  <si>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</si>
  <si>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</si>
  <si>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</si>
  <si>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</si>
  <si>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</si>
  <si>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</si>
  <si>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</si>
  <si>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</si>
  <si>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</si>
  <si>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</si>
  <si>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</si>
  <si>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</si>
  <si>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</si>
  <si>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</si>
  <si>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</si>
  <si>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</si>
  <si>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</si>
  <si>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</si>
  <si>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</si>
  <si>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</si>
  <si>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</si>
  <si>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</si>
  <si>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</si>
  <si>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</si>
  <si>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</si>
  <si>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</si>
  <si>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</si>
  <si>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</si>
  <si>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</si>
  <si>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</si>
  <si>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</si>
  <si>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</si>
  <si>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</si>
  <si>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</si>
  <si>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</si>
  <si>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</si>
  <si>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</si>
  <si>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</si>
  <si>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</si>
  <si>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</si>
  <si>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</si>
  <si>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</si>
  <si>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</si>
  <si>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</si>
  <si>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</si>
  <si>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</si>
  <si>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</si>
  <si>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</si>
  <si>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</si>
  <si>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</si>
  <si>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</si>
  <si>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</si>
  <si>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</si>
  <si>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</si>
  <si>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</si>
  <si>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</si>
  <si>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</si>
  <si>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</si>
  <si>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</si>
  <si>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</si>
  <si>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</si>
  <si>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</si>
  <si>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</si>
  <si>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</si>
  <si>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</si>
  <si>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</si>
  <si>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</si>
  <si>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</si>
  <si>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</si>
  <si>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</si>
  <si>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</si>
  <si>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</si>
  <si>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</si>
  <si>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</si>
  <si>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</si>
  <si>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</si>
  <si>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</si>
  <si>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</si>
  <si>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</si>
  <si>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</si>
  <si>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</si>
  <si>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</si>
  <si>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</si>
  <si>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</si>
  <si>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</si>
  <si>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</si>
  <si>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</si>
  <si>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</si>
  <si>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</si>
  <si>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</si>
  <si>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</si>
  <si>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</si>
  <si>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</si>
  <si>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</si>
  <si>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</si>
  <si>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</si>
  <si>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</si>
  <si>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</si>
  <si>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</si>
  <si>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</si>
  <si>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</si>
  <si>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</si>
  <si>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</si>
  <si>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</si>
  <si>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</si>
  <si>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</si>
  <si>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</si>
  <si>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</si>
  <si>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</si>
  <si>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</si>
  <si>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</si>
  <si>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</si>
  <si>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</si>
  <si>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</si>
  <si>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</si>
  <si>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</si>
  <si>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</si>
  <si>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</si>
  <si>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</si>
  <si>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</si>
  <si>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</si>
  <si>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</si>
  <si>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</si>
  <si>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</si>
  <si>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</si>
  <si>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</si>
  <si>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</si>
  <si>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</si>
  <si>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</si>
  <si>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</si>
  <si>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</si>
  <si>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</si>
  <si>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</si>
  <si>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</si>
  <si>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</si>
  <si>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</si>
  <si>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</si>
  <si>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</si>
  <si>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</si>
  <si>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</si>
  <si>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</si>
  <si>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</si>
  <si>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</si>
  <si>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</si>
  <si>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</si>
  <si>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</si>
  <si>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</si>
  <si>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</si>
  <si>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</si>
  <si>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</si>
  <si>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</si>
  <si>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</si>
  <si>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</si>
  <si>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</si>
  <si>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</si>
  <si>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</si>
  <si>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</si>
  <si>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</si>
  <si>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</si>
  <si>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</si>
  <si>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</si>
  <si>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</si>
  <si>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</si>
  <si>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</si>
  <si>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</si>
  <si>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</si>
  <si>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</si>
  <si>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</si>
  <si>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</si>
  <si>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</si>
  <si>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</si>
  <si>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</si>
  <si>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</si>
  <si>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</si>
  <si>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</si>
  <si>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</si>
  <si>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</si>
  <si>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</si>
  <si>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</si>
  <si>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</si>
  <si>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</si>
  <si>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</si>
  <si>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</si>
  <si>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</si>
  <si>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</si>
  <si>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</si>
  <si>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</si>
  <si>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</si>
  <si>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</si>
  <si>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</si>
  <si>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</si>
  <si>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</si>
  <si>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</si>
  <si>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</si>
  <si>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</si>
  <si>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</si>
  <si>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</si>
  <si>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</si>
  <si>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</si>
  <si>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</si>
  <si>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</si>
  <si>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</si>
  <si>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</si>
  <si>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</si>
  <si>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</si>
  <si>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</si>
  <si>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</si>
  <si>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</si>
  <si>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</si>
  <si>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</si>
  <si>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</si>
  <si>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</si>
  <si>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</si>
  <si>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</si>
  <si>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</si>
  <si>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</si>
  <si>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</si>
  <si>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</si>
  <si>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</si>
  <si>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</si>
  <si>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</si>
  <si>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</si>
  <si>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</si>
  <si>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</si>
  <si>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</si>
  <si>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</si>
  <si>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</si>
  <si>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</si>
  <si>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</si>
  <si>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</si>
  <si>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</si>
  <si>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</si>
  <si>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</si>
  <si>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</si>
  <si>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</si>
  <si>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</si>
  <si>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</si>
  <si>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</si>
  <si>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</si>
  <si>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</si>
  <si>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</si>
  <si>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</si>
  <si>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</si>
  <si>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</si>
  <si>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</si>
  <si>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</si>
  <si>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</si>
  <si>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</si>
  <si>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</si>
  <si>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</si>
  <si>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</si>
  <si>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</si>
  <si>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</si>
  <si>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</si>
  <si>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</si>
  <si>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</si>
  <si>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</si>
  <si>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</si>
  <si>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</si>
  <si>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</si>
  <si>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</si>
  <si>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</si>
  <si>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</si>
  <si>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</si>
  <si>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</si>
  <si>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</si>
  <si>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</si>
  <si>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</si>
  <si>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</si>
  <si>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</si>
  <si>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</si>
  <si>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</si>
  <si>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</si>
  <si>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</si>
  <si>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</si>
  <si>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</si>
  <si>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</si>
  <si>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</si>
  <si>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</si>
  <si>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</si>
  <si>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</si>
  <si>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</si>
  <si>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</si>
  <si>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</si>
  <si>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</si>
  <si>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</si>
  <si>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</si>
  <si>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</si>
  <si>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</si>
  <si>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</si>
  <si>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</si>
  <si>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</si>
  <si>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</si>
  <si>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</si>
  <si>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</si>
  <si>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</si>
  <si>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</si>
  <si>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</si>
  <si>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</si>
  <si>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</si>
  <si>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</si>
  <si>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</si>
  <si>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</si>
  <si>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</si>
  <si>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</si>
  <si>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</si>
  <si>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</si>
  <si>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</si>
  <si>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</si>
  <si>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</si>
  <si>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</si>
  <si>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</si>
  <si>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</si>
  <si>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</si>
  <si>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</si>
  <si>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</si>
  <si>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</si>
  <si>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</si>
  <si>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</si>
  <si>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</si>
  <si>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</si>
  <si>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</si>
  <si>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</si>
  <si>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</si>
  <si>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</si>
  <si>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</si>
  <si>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</si>
  <si>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</si>
  <si>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</si>
  <si>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</si>
  <si>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</si>
  <si>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</si>
  <si>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</si>
  <si>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</si>
  <si>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</si>
  <si>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</si>
  <si>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</si>
  <si>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</si>
  <si>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</si>
  <si>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</si>
  <si>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</si>
  <si>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</si>
  <si>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</si>
  <si>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</si>
  <si>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</si>
  <si>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</si>
  <si>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</si>
  <si>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</si>
  <si>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</si>
  <si>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</si>
  <si>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</si>
  <si>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</si>
  <si>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</si>
  <si>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</si>
  <si>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</si>
  <si>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</si>
  <si>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</si>
  <si>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</si>
  <si>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</si>
  <si>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</si>
  <si>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</si>
  <si>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</si>
  <si>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</si>
  <si>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</si>
  <si>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</si>
  <si>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</si>
  <si>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</si>
  <si>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</si>
  <si>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</si>
  <si>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</si>
  <si>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</si>
  <si>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</si>
  <si>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</si>
  <si>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</si>
  <si>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</si>
  <si>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</si>
  <si>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</si>
  <si>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</si>
  <si>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</si>
  <si>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</si>
  <si>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</si>
  <si>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</si>
  <si>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</si>
  <si>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</si>
  <si>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</si>
  <si>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</si>
  <si>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</si>
  <si>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</si>
  <si>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</si>
  <si>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</si>
  <si>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</si>
  <si>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</si>
  <si>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</si>
  <si>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</si>
  <si>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</si>
  <si>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</si>
  <si>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</si>
  <si>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</si>
  <si>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</si>
  <si>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</si>
  <si>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</si>
  <si>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</si>
  <si>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</si>
  <si>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</si>
  <si>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</si>
  <si>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</si>
  <si>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</si>
  <si>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</si>
  <si>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</si>
  <si>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</si>
  <si>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</si>
  <si>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</si>
  <si>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</si>
  <si>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</si>
  <si>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</si>
  <si>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</si>
  <si>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</si>
  <si>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</si>
  <si>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</si>
  <si>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</si>
  <si>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</si>
  <si>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</si>
  <si>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</si>
  <si>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</si>
  <si>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</si>
  <si>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</si>
  <si>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</si>
  <si>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</si>
  <si>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</si>
  <si>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</si>
  <si>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</si>
  <si>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</si>
  <si>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</si>
  <si>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</si>
  <si>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</si>
  <si>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</si>
  <si>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</si>
  <si>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</si>
  <si>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</si>
  <si>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</si>
  <si>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</si>
  <si>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</si>
  <si>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</si>
  <si>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</si>
  <si>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</si>
  <si>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</si>
  <si>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</si>
  <si>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</si>
  <si>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</si>
  <si>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</si>
  <si>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</si>
  <si>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</si>
  <si>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</si>
  <si>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</si>
  <si>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</si>
  <si>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</si>
  <si>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</si>
  <si>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</si>
  <si>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</si>
  <si>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</si>
  <si>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</si>
  <si>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</si>
  <si>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</si>
  <si>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</si>
  <si>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</si>
  <si>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</si>
  <si>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</si>
  <si>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</si>
  <si>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</si>
  <si>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</si>
  <si>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</si>
  <si>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</si>
  <si>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</si>
  <si>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</si>
  <si>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</si>
  <si>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</si>
  <si>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</si>
  <si>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</si>
  <si>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</si>
  <si>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</si>
  <si>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</si>
  <si>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</si>
  <si>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</si>
  <si>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</si>
  <si>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</si>
  <si>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</si>
  <si>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</si>
  <si>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</si>
  <si>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</si>
  <si>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</si>
  <si>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</si>
  <si>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</si>
  <si>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</si>
  <si>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</si>
  <si>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</si>
  <si>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</si>
  <si>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</si>
  <si>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</si>
  <si>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</si>
  <si>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</si>
  <si>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</si>
  <si>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</si>
  <si>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</si>
  <si>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</si>
  <si>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</si>
  <si>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</si>
  <si>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</si>
  <si>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</si>
  <si>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</si>
  <si>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</si>
  <si>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</si>
  <si>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</si>
  <si>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</si>
  <si>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</si>
  <si>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</si>
  <si>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</si>
  <si>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</si>
  <si>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</si>
  <si>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</si>
  <si>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</si>
  <si>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</si>
  <si>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</si>
  <si>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</si>
  <si>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</si>
  <si>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</si>
  <si>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</si>
  <si>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</si>
  <si>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</si>
  <si>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</si>
  <si>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</si>
  <si>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</si>
  <si>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</si>
  <si>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</si>
  <si>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</si>
  <si>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</si>
  <si>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</si>
  <si>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</si>
  <si>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</si>
  <si>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</si>
  <si>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</si>
  <si>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</si>
  <si>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</si>
  <si>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</si>
  <si>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</si>
  <si>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</si>
  <si>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</si>
  <si>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</si>
  <si>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</si>
  <si>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</si>
  <si>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</si>
  <si>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</si>
  <si>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</si>
  <si>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</si>
  <si>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</si>
  <si>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</si>
  <si>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</si>
  <si>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</si>
  <si>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</si>
  <si>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</si>
  <si>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</si>
  <si>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</si>
  <si>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</si>
  <si>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</si>
  <si>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</si>
  <si>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</si>
  <si>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</si>
  <si>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</si>
  <si>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</si>
  <si>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</si>
  <si>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</si>
  <si>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</si>
  <si>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</si>
  <si>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</si>
  <si>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</si>
  <si>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</si>
  <si>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</si>
  <si>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</si>
  <si>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</si>
  <si>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</si>
  <si>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</si>
  <si>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</si>
  <si>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</si>
  <si>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</si>
  <si>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</si>
  <si>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</si>
  <si>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</si>
  <si>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</si>
  <si>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</si>
  <si>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</si>
  <si>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</si>
  <si>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</si>
  <si>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</si>
  <si>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</si>
  <si>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</si>
  <si>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</si>
  <si>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</si>
  <si>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</si>
  <si>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</si>
  <si>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</si>
  <si>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</si>
  <si>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</si>
  <si>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</si>
  <si>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</si>
  <si>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</si>
  <si>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</si>
  <si>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</si>
  <si>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</si>
  <si>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</si>
  <si>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</si>
  <si>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</si>
  <si>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</si>
  <si>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</si>
  <si>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</si>
  <si>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</si>
  <si>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</si>
  <si>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</si>
  <si>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</si>
  <si>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</si>
  <si>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</si>
  <si>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</si>
  <si>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</si>
  <si>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</si>
  <si>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</si>
  <si>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</si>
  <si>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</si>
  <si>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</si>
  <si>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</si>
  <si>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</si>
  <si>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</si>
  <si>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</si>
  <si>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</si>
  <si>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</si>
  <si>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</si>
  <si>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</si>
  <si>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</si>
  <si>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</si>
  <si>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</si>
  <si>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</si>
  <si>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</si>
  <si>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</si>
  <si>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</si>
  <si>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</si>
  <si>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</si>
  <si>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</si>
  <si>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</si>
  <si>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</si>
  <si>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</si>
  <si>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</si>
  <si>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</si>
  <si>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</si>
  <si>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</si>
  <si>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</si>
  <si>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</si>
  <si>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</si>
  <si>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</si>
  <si>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</si>
  <si>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</si>
  <si>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</si>
  <si>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</si>
  <si>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</si>
  <si>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</si>
  <si>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</si>
  <si>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</si>
  <si>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</si>
  <si>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</si>
  <si>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</si>
  <si>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</si>
  <si>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</si>
  <si>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</si>
  <si>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</si>
  <si>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</si>
  <si>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</si>
  <si>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</si>
  <si>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</si>
  <si>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</si>
  <si>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</si>
  <si>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</si>
  <si>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</si>
  <si>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</si>
  <si>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</si>
  <si>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</si>
  <si>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</si>
  <si>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</si>
  <si>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</si>
  <si>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</si>
  <si>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</si>
  <si>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</si>
  <si>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</si>
  <si>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</si>
  <si>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</si>
  <si>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</si>
  <si>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</si>
  <si>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</si>
  <si>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</si>
  <si>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</si>
  <si>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</si>
  <si>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</si>
  <si>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</si>
  <si>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</si>
  <si>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</si>
  <si>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</si>
  <si>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</si>
  <si>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</si>
  <si>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</si>
  <si>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</si>
  <si>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</si>
  <si>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</si>
  <si>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</si>
  <si>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</si>
  <si>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</si>
  <si>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</si>
  <si>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</si>
  <si>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</si>
  <si>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</si>
  <si>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</si>
  <si>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</si>
  <si>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</si>
  <si>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</si>
  <si>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</si>
  <si>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</si>
  <si>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</si>
  <si>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</si>
  <si>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</si>
  <si>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</si>
  <si>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</si>
  <si>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</si>
  <si>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</si>
  <si>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</si>
  <si>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</si>
  <si>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</si>
  <si>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</si>
  <si>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</si>
  <si>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</si>
  <si>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</si>
  <si>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</si>
  <si>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</si>
  <si>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</si>
  <si>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</si>
  <si>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</si>
  <si>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</si>
  <si>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</si>
  <si>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</si>
  <si>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</si>
  <si>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</si>
  <si>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</si>
  <si>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</si>
  <si>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</si>
  <si>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</si>
  <si>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</si>
  <si>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</si>
  <si>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</si>
  <si>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</si>
  <si>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</si>
  <si>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</si>
  <si>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</si>
  <si>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</si>
  <si>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</si>
  <si>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</si>
  <si>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</si>
  <si>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</si>
  <si>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</si>
  <si>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</si>
  <si>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</si>
  <si>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</si>
  <si>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</si>
  <si>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</si>
  <si>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</si>
  <si>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</si>
  <si>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</si>
  <si>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</si>
  <si>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</si>
  <si>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</si>
  <si>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</si>
  <si>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</si>
  <si>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</si>
  <si>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</si>
  <si>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</si>
  <si>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</si>
  <si>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</si>
  <si>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</si>
  <si>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</si>
  <si>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</si>
  <si>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</si>
  <si>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</si>
  <si>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</si>
  <si>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</si>
  <si>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</si>
  <si>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</si>
  <si>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</si>
  <si>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</si>
  <si>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</si>
  <si>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</si>
  <si>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</si>
  <si>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</si>
  <si>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</si>
  <si>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</si>
  <si>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</si>
  <si>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</si>
  <si>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</si>
  <si>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</si>
  <si>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</si>
  <si>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</si>
  <si>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</si>
  <si>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</si>
  <si>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</si>
  <si>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</si>
  <si>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</si>
  <si>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</si>
  <si>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</si>
  <si>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</si>
  <si>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</si>
  <si>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</si>
  <si>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</si>
  <si>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</si>
  <si>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</si>
  <si>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</si>
  <si>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</si>
  <si>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</si>
  <si>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</si>
  <si>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</si>
  <si>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</si>
  <si>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</si>
  <si>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</si>
  <si>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</si>
  <si>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</si>
  <si>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</si>
  <si>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</si>
  <si>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</si>
  <si>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</si>
  <si>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</si>
  <si>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</si>
  <si>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</si>
  <si>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</si>
  <si>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</si>
  <si>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</si>
  <si>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</si>
  <si>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</si>
  <si>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</si>
  <si>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</si>
  <si>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</si>
  <si>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</si>
  <si>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</si>
  <si>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</si>
  <si>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</si>
  <si>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</si>
  <si>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</si>
  <si>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</si>
  <si>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</si>
  <si>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</si>
  <si>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</si>
  <si>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</si>
  <si>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</si>
  <si>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</si>
  <si>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</si>
  <si>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</si>
  <si>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</si>
  <si>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</si>
  <si>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</si>
  <si>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</si>
  <si>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</si>
  <si>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</si>
  <si>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</si>
  <si>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</si>
  <si>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</si>
  <si>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</si>
  <si>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</si>
  <si>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</si>
  <si>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</si>
  <si>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</si>
  <si>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</si>
  <si>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</si>
  <si>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</si>
  <si>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</si>
  <si>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</si>
  <si>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</si>
  <si>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</si>
  <si>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</si>
  <si>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</si>
  <si>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</si>
  <si>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</si>
  <si>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</si>
  <si>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</si>
  <si>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</si>
  <si>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</si>
  <si>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</si>
  <si>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</si>
  <si>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</si>
  <si>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</si>
  <si>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</si>
  <si>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</si>
  <si>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</si>
  <si>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</si>
  <si>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</si>
  <si>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</si>
  <si>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</si>
  <si>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</si>
  <si>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</si>
  <si>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</si>
  <si>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</si>
  <si>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</si>
  <si>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</si>
  <si>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</si>
  <si>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</si>
  <si>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</si>
  <si>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</si>
  <si>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</si>
  <si>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</si>
  <si>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</si>
  <si>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</si>
  <si>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</si>
  <si>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</si>
  <si>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</si>
  <si>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</si>
  <si>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</si>
  <si>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</si>
  <si>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</si>
  <si>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</si>
  <si>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</si>
  <si>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</si>
  <si>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</si>
  <si>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</si>
  <si>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</si>
  <si>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</si>
  <si>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</si>
  <si>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</si>
  <si>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</si>
  <si>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</si>
  <si>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</si>
  <si>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</si>
  <si>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</si>
  <si>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</si>
  <si>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</si>
  <si>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</si>
  <si>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</si>
  <si>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</si>
  <si>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</si>
  <si>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</si>
  <si>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</si>
  <si>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</si>
  <si>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</si>
  <si>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</si>
  <si>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</si>
  <si>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</si>
  <si>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</si>
  <si>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</si>
  <si>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</si>
  <si>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</si>
  <si>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</si>
  <si>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</si>
  <si>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</si>
  <si>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</si>
  <si>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</si>
  <si>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</si>
  <si>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</si>
  <si>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</si>
  <si>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</si>
  <si>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</si>
  <si>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</si>
  <si>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</si>
  <si>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</si>
  <si>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</si>
  <si>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</si>
  <si>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</si>
  <si>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</si>
  <si>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</si>
  <si>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</si>
  <si>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</si>
  <si>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</si>
  <si>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</si>
  <si>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</si>
  <si>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</si>
  <si>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</si>
  <si>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</si>
  <si>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</si>
  <si>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</si>
  <si>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</si>
  <si>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</si>
  <si>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</si>
  <si>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</si>
  <si>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</si>
  <si>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</si>
  <si>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</si>
  <si>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</si>
  <si>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</si>
  <si>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</si>
  <si>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</si>
  <si>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</si>
  <si>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</si>
  <si>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</si>
  <si>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</si>
  <si>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</si>
  <si>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</si>
  <si>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</si>
  <si>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</si>
  <si>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</si>
  <si>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</si>
  <si>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</si>
  <si>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</si>
  <si>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</si>
  <si>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</si>
  <si>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</si>
  <si>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</si>
  <si>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</si>
  <si>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</si>
  <si>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</si>
  <si>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</si>
  <si>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</si>
  <si>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</si>
  <si>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</si>
  <si>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</si>
  <si>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</si>
  <si>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</si>
  <si>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</si>
  <si>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</si>
  <si>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</si>
  <si>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</si>
  <si>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</si>
  <si>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</si>
  <si>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</si>
  <si>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</si>
  <si>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</si>
  <si>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</si>
  <si>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</si>
  <si>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</si>
  <si>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</si>
  <si>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</si>
  <si>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</si>
  <si>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</si>
  <si>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</si>
  <si>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</si>
  <si>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</si>
  <si>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</si>
  <si>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</si>
  <si>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</si>
  <si>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</si>
  <si>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</si>
  <si>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</si>
  <si>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</si>
  <si>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</si>
  <si>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</si>
  <si>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</si>
  <si>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</si>
  <si>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</si>
  <si>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</si>
  <si>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</si>
  <si>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</si>
  <si>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</si>
  <si>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</si>
  <si>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</si>
  <si>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</si>
  <si>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</si>
  <si>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</si>
  <si>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</si>
  <si>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</si>
  <si>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</si>
  <si>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</si>
  <si>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</si>
  <si>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</si>
  <si>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</si>
  <si>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</si>
  <si>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</si>
  <si>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</si>
  <si>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</si>
  <si>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</si>
  <si>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</si>
  <si>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</si>
  <si>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</si>
  <si>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</si>
  <si>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</si>
  <si>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</si>
  <si>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</si>
  <si>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</si>
  <si>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</si>
  <si>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</si>
  <si>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</si>
  <si>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</si>
  <si>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</si>
  <si>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</si>
  <si>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</si>
  <si>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</si>
  <si>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</si>
  <si>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</si>
  <si>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</si>
  <si>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</si>
  <si>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</si>
  <si>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</si>
  <si>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</si>
  <si>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</si>
  <si>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</si>
  <si>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</si>
  <si>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</si>
  <si>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</si>
  <si>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</si>
  <si>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</si>
  <si>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</si>
  <si>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</si>
  <si>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</si>
  <si>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</si>
  <si>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</si>
  <si>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</si>
  <si>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</si>
  <si>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</si>
  <si>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</si>
  <si>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</si>
  <si>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</si>
  <si>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</si>
  <si>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</si>
  <si>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</si>
  <si>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</si>
  <si>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</si>
  <si>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</si>
  <si>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</si>
  <si>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</si>
  <si>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</si>
  <si>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</si>
  <si>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</si>
  <si>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</si>
  <si>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</si>
  <si>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</si>
  <si>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</si>
  <si>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</si>
  <si>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</si>
  <si>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</si>
  <si>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</si>
  <si>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</si>
  <si>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</si>
  <si>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</si>
  <si>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</si>
  <si>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</si>
  <si>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</si>
  <si>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</si>
  <si>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</si>
  <si>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</si>
  <si>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</si>
  <si>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</si>
  <si>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</si>
  <si>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</si>
  <si>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</si>
  <si>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</si>
  <si>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</si>
  <si>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</si>
  <si>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</si>
  <si>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</si>
  <si>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</si>
  <si>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</si>
  <si>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</si>
  <si>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</si>
  <si>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</si>
  <si>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</si>
  <si>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</si>
  <si>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</si>
  <si>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</si>
  <si>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</si>
  <si>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</si>
  <si>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</si>
  <si>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</si>
  <si>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</si>
  <si>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</si>
  <si>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</si>
  <si>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</si>
  <si>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</si>
  <si>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</si>
  <si>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</si>
  <si>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</si>
  <si>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</si>
  <si>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</si>
  <si>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</si>
  <si>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</si>
  <si>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</si>
  <si>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</si>
  <si>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</si>
  <si>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</si>
  <si>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</si>
  <si>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</si>
  <si>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</si>
  <si>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</si>
  <si>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</si>
  <si>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</si>
  <si>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</si>
  <si>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</si>
  <si>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</si>
  <si>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</si>
  <si>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</si>
  <si>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</si>
  <si>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</si>
  <si>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</si>
  <si>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</si>
  <si>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</si>
  <si>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</si>
  <si>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</si>
  <si>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</si>
  <si>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</si>
  <si>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</si>
  <si>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</si>
  <si>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</si>
  <si>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</si>
  <si>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</si>
  <si>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</si>
  <si>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</si>
  <si>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</si>
  <si>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</si>
  <si>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</si>
  <si>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</si>
  <si>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</si>
  <si>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</si>
  <si>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</si>
  <si>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</si>
  <si>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</si>
  <si>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</si>
  <si>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</si>
  <si>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</si>
  <si>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</si>
  <si>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</si>
  <si>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</si>
  <si>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</si>
  <si>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</si>
  <si>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</si>
  <si>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</si>
  <si>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</si>
  <si>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</si>
  <si>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</si>
  <si>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</si>
  <si>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</si>
  <si>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</si>
  <si>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</si>
  <si>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</si>
  <si>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</si>
  <si>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</si>
  <si>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</si>
  <si>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</si>
  <si>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</si>
  <si>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</si>
  <si>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</si>
  <si>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</si>
  <si>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</si>
  <si>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</si>
  <si>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</si>
  <si>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</si>
  <si>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</si>
  <si>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</si>
  <si>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</si>
  <si>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</si>
  <si>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</si>
  <si>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</si>
  <si>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</si>
  <si>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</si>
  <si>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</si>
  <si>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</si>
  <si>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</si>
  <si>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</si>
  <si>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</si>
  <si>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</si>
  <si>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</si>
  <si>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</si>
  <si>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</si>
  <si>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</si>
  <si>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</si>
  <si>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</si>
  <si>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</si>
  <si>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</si>
  <si>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</si>
  <si>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</si>
  <si>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</si>
  <si>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</si>
  <si>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</si>
  <si>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</si>
  <si>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</si>
  <si>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</si>
  <si>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</si>
  <si>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</si>
  <si>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</si>
  <si>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</si>
  <si>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</si>
  <si>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</si>
  <si>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</si>
  <si>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</si>
  <si>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</si>
  <si>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</si>
  <si>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</si>
  <si>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</si>
  <si>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</si>
  <si>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</si>
  <si>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</si>
  <si>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</si>
  <si>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</si>
  <si>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</si>
  <si>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</si>
  <si>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</si>
  <si>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</si>
  <si>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</si>
  <si>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</si>
  <si>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</si>
  <si>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</si>
  <si>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</si>
  <si>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</si>
  <si>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</si>
  <si>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</si>
  <si>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</si>
  <si>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</si>
  <si>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</si>
  <si>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</si>
  <si>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</si>
  <si>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</si>
  <si>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</si>
  <si>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</si>
  <si>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</si>
  <si>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</si>
  <si>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</si>
  <si>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</si>
  <si>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</si>
  <si>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</si>
  <si>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</si>
  <si>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</si>
  <si>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</si>
  <si>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</si>
  <si>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</si>
  <si>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</si>
  <si>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</si>
  <si>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</si>
  <si>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</si>
  <si>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</si>
  <si>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</si>
  <si>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</si>
  <si>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</si>
  <si>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</si>
  <si>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</si>
  <si>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</si>
  <si>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</si>
  <si>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</si>
  <si>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</si>
  <si>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</si>
  <si>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</si>
  <si>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</si>
  <si>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</si>
  <si>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</si>
  <si>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</si>
  <si>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</si>
  <si>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</si>
  <si>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</si>
  <si>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</si>
  <si>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</si>
  <si>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</si>
  <si>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</si>
  <si>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</si>
  <si>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</si>
  <si>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</si>
  <si>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</si>
  <si>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</si>
  <si>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</si>
  <si>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</si>
  <si>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</si>
  <si>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</si>
  <si>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</si>
  <si>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</si>
  <si>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</si>
  <si>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</si>
  <si>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</si>
  <si>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</si>
  <si>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</si>
  <si>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</si>
  <si>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</si>
  <si>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</si>
  <si>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</si>
  <si>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</si>
  <si>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</si>
  <si>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</si>
  <si>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</si>
  <si>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</si>
  <si>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</si>
  <si>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</si>
  <si>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</si>
  <si>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</si>
  <si>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</si>
  <si>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</si>
  <si>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</si>
  <si>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</si>
  <si>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</si>
  <si>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</si>
  <si>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</si>
  <si>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</si>
  <si>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</si>
  <si>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</si>
  <si>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</si>
  <si>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</si>
  <si>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</si>
  <si>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</si>
  <si>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</si>
  <si>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</si>
  <si>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</si>
  <si>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</si>
  <si>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</si>
  <si>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</si>
  <si>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</si>
  <si>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</si>
  <si>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</si>
  <si>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</si>
  <si>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</si>
  <si>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</si>
  <si>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</si>
  <si>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</si>
  <si>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</si>
  <si>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</si>
  <si>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</si>
  <si>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</si>
  <si>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</si>
  <si>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</si>
  <si>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</si>
  <si>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</si>
  <si>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</si>
  <si>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</si>
  <si>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</si>
  <si>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</si>
  <si>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</si>
  <si>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</si>
  <si>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</si>
  <si>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</si>
  <si>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</si>
  <si>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</si>
  <si>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</si>
  <si>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</si>
  <si>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</si>
  <si>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</si>
  <si>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</si>
  <si>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</si>
  <si>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</si>
  <si>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</si>
  <si>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</si>
  <si>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</si>
  <si>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</si>
  <si>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</si>
  <si>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</si>
  <si>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</si>
  <si>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</si>
  <si>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</si>
  <si>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</si>
  <si>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</si>
  <si>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</si>
  <si>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</si>
  <si>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</si>
  <si>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</si>
  <si>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</si>
  <si>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</si>
  <si>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</si>
  <si>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</si>
  <si>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</si>
  <si>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</si>
  <si>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</si>
  <si>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</si>
  <si>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</si>
  <si>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</si>
  <si>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</si>
  <si>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</si>
  <si>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</si>
  <si>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</si>
  <si>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</si>
  <si>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</si>
  <si>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</si>
  <si>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</si>
  <si>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</si>
  <si>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</si>
  <si>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</si>
  <si>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</si>
  <si>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</si>
  <si>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</si>
  <si>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</si>
  <si>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</si>
  <si>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</si>
  <si>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</si>
  <si>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</si>
  <si>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</si>
  <si>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</si>
  <si>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</si>
  <si>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</si>
  <si>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</si>
  <si>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</si>
  <si>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</si>
  <si>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</si>
  <si>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</si>
  <si>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</si>
  <si>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</si>
  <si>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</si>
  <si>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</si>
  <si>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</si>
  <si>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</si>
  <si>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</si>
  <si>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</si>
  <si>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</si>
  <si>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</si>
  <si>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</si>
  <si>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</si>
  <si>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</si>
  <si>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</si>
  <si>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</si>
  <si>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</si>
  <si>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</si>
  <si>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</si>
  <si>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</si>
  <si>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</si>
  <si>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</si>
  <si>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</si>
  <si>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</si>
  <si>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</si>
  <si>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</si>
  <si>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</si>
  <si>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</si>
  <si>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</si>
  <si>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</si>
  <si>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</si>
  <si>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</si>
  <si>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</si>
  <si>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</si>
  <si>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</si>
  <si>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</si>
  <si>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</si>
  <si>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</si>
  <si>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</si>
  <si>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</si>
  <si>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</si>
  <si>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</si>
  <si>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</si>
  <si>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</si>
  <si>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</si>
  <si>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</si>
  <si>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</si>
  <si>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</si>
  <si>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</si>
  <si>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</si>
  <si>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</si>
  <si>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</si>
  <si>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</si>
  <si>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</si>
  <si>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</si>
  <si>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</si>
  <si>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</si>
  <si>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</si>
  <si>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</si>
  <si>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</si>
  <si>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</si>
  <si>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</si>
  <si>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</si>
  <si>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</si>
  <si>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</si>
  <si>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</si>
  <si>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</si>
  <si>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</si>
  <si>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</si>
  <si>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</si>
  <si>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</si>
  <si>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</si>
  <si>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</si>
  <si>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</si>
  <si>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</si>
  <si>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</si>
  <si>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</si>
  <si>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</si>
  <si>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</si>
  <si>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</si>
  <si>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</si>
  <si>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</si>
  <si>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</si>
  <si>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</si>
  <si>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</si>
  <si>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</si>
  <si>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</si>
  <si>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</si>
  <si>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</si>
  <si>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</si>
  <si>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</si>
  <si>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</si>
  <si>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</si>
  <si>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</si>
  <si>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</si>
  <si>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</si>
  <si>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</si>
  <si>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</si>
  <si>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</si>
  <si>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</si>
  <si>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</si>
  <si>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</si>
  <si>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</si>
  <si>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</si>
  <si>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</si>
  <si>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</si>
  <si>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</si>
  <si>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</si>
  <si>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</si>
  <si>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</si>
  <si>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</si>
  <si>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</si>
  <si>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</si>
  <si>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</si>
  <si>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</si>
  <si>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</si>
  <si>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</si>
  <si>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</si>
  <si>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</si>
  <si>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</si>
  <si>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</si>
  <si>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</si>
  <si>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</si>
  <si>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</si>
  <si>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</si>
  <si>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</si>
  <si>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</si>
  <si>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</si>
  <si>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</si>
  <si>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</si>
  <si>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</si>
  <si>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</si>
  <si>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</si>
  <si>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</si>
  <si>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</si>
  <si>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</si>
  <si>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</si>
  <si>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</si>
  <si>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</si>
  <si>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</si>
  <si>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</si>
  <si>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</si>
  <si>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</si>
  <si>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</si>
  <si>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</si>
  <si>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</si>
  <si>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</si>
  <si>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</si>
  <si>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</si>
  <si>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</si>
  <si>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</si>
  <si>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</si>
  <si>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</si>
  <si>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</si>
  <si>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</si>
  <si>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</si>
  <si>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</si>
  <si>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</si>
  <si>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</si>
  <si>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</si>
  <si>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</si>
  <si>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</si>
  <si>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</si>
  <si>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</si>
  <si>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</si>
  <si>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</si>
  <si>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</si>
  <si>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</si>
  <si>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</si>
  <si>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</si>
  <si>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</si>
  <si>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</si>
  <si>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</si>
  <si>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</si>
  <si>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</si>
  <si>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</si>
  <si>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</si>
  <si>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</si>
  <si>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</si>
  <si>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</si>
  <si>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</si>
  <si>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</si>
  <si>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</si>
  <si>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</si>
  <si>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</si>
  <si>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</si>
  <si>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</si>
  <si>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</si>
  <si>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</si>
  <si>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</si>
  <si>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</si>
  <si>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</si>
  <si>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</si>
  <si>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</si>
  <si>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</si>
  <si>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</si>
  <si>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</si>
  <si>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</si>
  <si>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</si>
  <si>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</si>
  <si>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</si>
  <si>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</si>
  <si>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</si>
  <si>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</si>
  <si>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</si>
  <si>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</si>
  <si>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</si>
  <si>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</si>
  <si>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</si>
  <si>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</si>
  <si>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</si>
  <si>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</si>
  <si>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</si>
  <si>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</si>
  <si>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</si>
  <si>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</si>
  <si>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</si>
  <si>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</si>
  <si>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</si>
  <si>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</si>
  <si>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</si>
  <si>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</si>
  <si>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</si>
  <si>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</si>
  <si>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</si>
  <si>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</si>
  <si>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</si>
  <si>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</si>
  <si>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</si>
  <si>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</si>
  <si>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</si>
  <si>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</si>
  <si>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</si>
  <si>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</si>
  <si>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</si>
  <si>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</si>
  <si>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</si>
  <si>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</si>
  <si>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</si>
  <si>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</si>
  <si>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</si>
  <si>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</si>
  <si>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</si>
  <si>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</si>
  <si>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</si>
  <si>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</si>
  <si>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</si>
  <si>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</si>
  <si>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</si>
  <si>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</si>
  <si>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</si>
  <si>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</si>
  <si>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</si>
  <si>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</si>
  <si>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</si>
  <si>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</si>
  <si>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</si>
  <si>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</si>
  <si>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</si>
  <si>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</si>
  <si>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</si>
  <si>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</si>
  <si>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</si>
  <si>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</si>
  <si>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</si>
  <si>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</si>
  <si>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</si>
  <si>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</si>
  <si>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</si>
  <si>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</si>
  <si>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</si>
  <si>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</si>
  <si>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</si>
  <si>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</si>
  <si>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</si>
  <si>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</si>
  <si>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</si>
  <si>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</si>
  <si>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</si>
  <si>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</si>
  <si>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</si>
  <si>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</si>
  <si>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</si>
  <si>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</si>
  <si>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</si>
  <si>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</si>
  <si>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</si>
  <si>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</si>
  <si>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</si>
  <si>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</si>
  <si>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</si>
  <si>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</si>
  <si>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</si>
  <si>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</si>
  <si>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</si>
  <si>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</si>
  <si>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</si>
  <si>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</si>
  <si>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</si>
  <si>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</si>
  <si>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</si>
  <si>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</si>
  <si>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</si>
  <si>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</si>
  <si>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</si>
  <si>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</si>
  <si>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</si>
  <si>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</si>
  <si>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</si>
  <si>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</si>
  <si>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</si>
  <si>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</si>
  <si>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</si>
  <si>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</si>
  <si>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</si>
  <si>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</si>
  <si>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</si>
  <si>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</si>
  <si>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</si>
  <si>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</si>
  <si>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</si>
  <si>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</si>
  <si>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</si>
  <si>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</si>
  <si>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</si>
  <si>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</si>
  <si>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</si>
  <si>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</si>
  <si>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</si>
  <si>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</si>
  <si>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</si>
  <si>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</si>
  <si>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</si>
  <si>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</si>
  <si>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</si>
  <si>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</si>
  <si>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</si>
  <si>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</si>
  <si>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</si>
  <si>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</si>
  <si>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</si>
  <si>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</si>
  <si>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</si>
  <si>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</si>
  <si>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</si>
  <si>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</si>
  <si>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</si>
  <si>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</si>
  <si>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</si>
  <si>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</si>
  <si>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</si>
  <si>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</si>
  <si>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</si>
  <si>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</si>
  <si>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</si>
  <si>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</si>
  <si>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</si>
  <si>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</si>
  <si>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</si>
  <si>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</si>
  <si>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</si>
  <si>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</si>
  <si>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</si>
  <si>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</si>
  <si>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</si>
  <si>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</si>
  <si>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</si>
  <si>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</si>
  <si>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</si>
  <si>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</si>
  <si>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</si>
  <si>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</si>
  <si>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</si>
  <si>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</si>
  <si>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</si>
  <si>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</si>
  <si>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</si>
  <si>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</si>
  <si>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</si>
  <si>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</si>
  <si>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</si>
  <si>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</si>
  <si>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</si>
  <si>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</si>
  <si>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</si>
  <si>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</si>
  <si>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</si>
  <si>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</si>
  <si>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</si>
  <si>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</si>
  <si>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</si>
  <si>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</si>
  <si>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</si>
  <si>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</si>
  <si>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</si>
  <si>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</si>
  <si>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</si>
  <si>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</si>
  <si>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</si>
  <si>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</si>
  <si>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</si>
  <si>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</si>
  <si>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</si>
  <si>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</si>
  <si>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</si>
  <si>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</si>
  <si>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</si>
  <si>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</si>
  <si>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</si>
  <si>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</si>
  <si>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</si>
  <si>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</si>
  <si>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</si>
  <si>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</si>
  <si>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</si>
  <si>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</si>
  <si>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</si>
  <si>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</si>
  <si>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</si>
  <si>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</si>
  <si>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</si>
  <si>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</si>
  <si>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</si>
  <si>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</si>
  <si>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</si>
  <si>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</si>
  <si>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</si>
  <si>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</si>
  <si>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</si>
  <si>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</si>
  <si>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</si>
  <si>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</si>
  <si>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</si>
  <si>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</si>
  <si>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</si>
  <si>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</si>
  <si>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</si>
  <si>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</si>
  <si>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</si>
  <si>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</si>
  <si>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</si>
  <si>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</si>
  <si>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</si>
  <si>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</si>
  <si>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</si>
  <si>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</si>
  <si>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</si>
  <si>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</si>
  <si>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</si>
  <si>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</si>
  <si>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</si>
  <si>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</si>
  <si>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</si>
  <si>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</si>
  <si>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</si>
  <si>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</si>
  <si>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</si>
  <si>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</si>
  <si>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</si>
  <si>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</si>
  <si>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</si>
  <si>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</si>
  <si>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</si>
  <si>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</si>
  <si>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</si>
  <si>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</si>
  <si>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</si>
  <si>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</si>
  <si>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</si>
  <si>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</si>
  <si>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</si>
  <si>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</si>
  <si>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</si>
  <si>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</si>
  <si>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</si>
  <si>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</si>
  <si>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</si>
  <si>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</si>
  <si>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</si>
  <si>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</si>
  <si>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</si>
  <si>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</si>
  <si>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</si>
  <si>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</si>
  <si>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</si>
  <si>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</si>
  <si>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</si>
  <si>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</si>
  <si>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</si>
  <si>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</si>
  <si>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</si>
  <si>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</si>
  <si>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</si>
  <si>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</si>
  <si>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</si>
  <si>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</si>
  <si>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</si>
  <si>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</si>
  <si>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</si>
  <si>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</si>
  <si>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</si>
  <si>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</si>
  <si>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</si>
  <si>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</si>
  <si>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</si>
  <si>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</si>
  <si>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</si>
  <si>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</si>
  <si>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</si>
  <si>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</si>
  <si>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</si>
  <si>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</si>
  <si>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</si>
  <si>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</si>
  <si>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</si>
  <si>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</si>
  <si>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</si>
  <si>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</si>
  <si>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</si>
  <si>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</si>
  <si>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</si>
  <si>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</si>
  <si>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</si>
  <si>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</si>
  <si>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</si>
  <si>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</si>
  <si>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</si>
  <si>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</si>
  <si>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</si>
  <si>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</si>
  <si>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</si>
  <si>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</si>
  <si>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</si>
  <si>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</si>
  <si>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</si>
  <si>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</si>
  <si>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</si>
  <si>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</si>
  <si>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</si>
  <si>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</si>
  <si>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</si>
  <si>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</si>
  <si>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</si>
  <si>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</si>
  <si>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</si>
  <si>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</si>
  <si>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</si>
  <si>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</si>
  <si>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</si>
  <si>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</si>
  <si>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</si>
  <si>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</si>
  <si>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</si>
  <si>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</si>
  <si>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</si>
  <si>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</si>
  <si>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</si>
  <si>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</si>
  <si>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</si>
  <si>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</si>
  <si>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</si>
  <si>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</si>
  <si>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</si>
  <si>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</si>
  <si>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</si>
  <si>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</si>
  <si>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</si>
  <si>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</si>
  <si>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</si>
  <si>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</si>
  <si>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</si>
  <si>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</si>
  <si>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</si>
  <si>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</si>
  <si>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</si>
  <si>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</si>
  <si>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</si>
  <si>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</si>
  <si>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</si>
  <si>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</si>
  <si>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</si>
  <si>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</si>
  <si>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</si>
  <si>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</si>
  <si>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</si>
  <si>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</si>
  <si>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</si>
  <si>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</si>
  <si>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</si>
  <si>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</si>
  <si>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</si>
  <si>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</si>
  <si>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</si>
  <si>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</si>
  <si>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</si>
  <si>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</si>
  <si>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</si>
  <si>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</si>
  <si>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</si>
  <si>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</si>
  <si>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</si>
  <si>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</si>
  <si>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</si>
  <si>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</si>
  <si>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</si>
  <si>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</si>
  <si>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</si>
  <si>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</si>
  <si>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</si>
  <si>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</si>
  <si>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</si>
  <si>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</si>
  <si>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</si>
  <si>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</si>
  <si>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</si>
  <si>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</si>
  <si>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</si>
  <si>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</si>
  <si>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</si>
  <si>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</si>
  <si>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</si>
  <si>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</si>
  <si>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</si>
  <si>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</si>
  <si>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</si>
  <si>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</si>
  <si>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</si>
  <si>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</si>
  <si>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</si>
  <si>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</si>
  <si>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</si>
  <si>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</si>
  <si>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</si>
  <si>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</si>
  <si>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</si>
  <si>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</si>
  <si>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</si>
  <si>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</si>
  <si>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</si>
  <si>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</si>
  <si>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</si>
  <si>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</si>
  <si>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</si>
  <si>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</si>
  <si>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</si>
  <si>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</si>
  <si>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</si>
  <si>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</si>
  <si>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</si>
  <si>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</si>
  <si>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</si>
  <si>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</si>
  <si>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</si>
  <si>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</si>
  <si>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</si>
  <si>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</si>
  <si>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</si>
  <si>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</si>
  <si>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</si>
  <si>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</si>
  <si>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</si>
  <si>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</si>
  <si>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</si>
  <si>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</si>
  <si>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</si>
  <si>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</si>
  <si>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</si>
  <si>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</si>
  <si>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</si>
  <si>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</si>
  <si>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</si>
  <si>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</si>
  <si>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</si>
  <si>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</si>
  <si>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</si>
  <si>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</si>
  <si>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</si>
  <si>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</si>
  <si>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</si>
  <si>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</si>
  <si>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</si>
  <si>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</si>
  <si>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</si>
  <si>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</si>
  <si>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</si>
  <si>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</si>
  <si>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</si>
  <si>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</si>
  <si>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</si>
  <si>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</si>
  <si>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</si>
  <si>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</si>
  <si>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</si>
  <si>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</si>
  <si>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</si>
  <si>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</si>
  <si>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</si>
  <si>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</si>
  <si>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</si>
  <si>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</si>
  <si>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</si>
  <si>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</si>
  <si>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</si>
  <si>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</si>
  <si>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</si>
  <si>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</si>
  <si>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</si>
  <si>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</si>
  <si>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</si>
  <si>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</si>
  <si>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</si>
  <si>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</si>
  <si>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</si>
  <si>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</si>
  <si>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</si>
  <si>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</si>
  <si>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</si>
  <si>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</si>
  <si>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</si>
  <si>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</si>
  <si>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</si>
  <si>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</si>
  <si>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</si>
  <si>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</si>
  <si>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</si>
  <si>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</si>
  <si>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</si>
  <si>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</si>
  <si>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</si>
  <si>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</si>
  <si>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</si>
  <si>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</si>
  <si>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</si>
  <si>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</si>
  <si>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</si>
  <si>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</si>
  <si>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</si>
  <si>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</si>
  <si>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</si>
  <si>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</si>
  <si>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</si>
  <si>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</si>
  <si>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</si>
  <si>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</si>
  <si>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</si>
  <si>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</si>
  <si>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</si>
  <si>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</si>
  <si>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</si>
  <si>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</si>
  <si>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</si>
  <si>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</si>
  <si>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</si>
  <si>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</si>
  <si>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</si>
  <si>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</si>
  <si>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</si>
  <si>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</si>
  <si>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</si>
  <si>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</si>
  <si>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</si>
  <si>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</si>
  <si>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</si>
  <si>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</si>
  <si>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</si>
  <si>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</si>
  <si>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</si>
  <si>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</si>
  <si>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</si>
  <si>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</si>
  <si>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</si>
  <si>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</si>
  <si>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</si>
  <si>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</si>
  <si>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</si>
  <si>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</si>
  <si>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</si>
  <si>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</si>
  <si>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</si>
  <si>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</si>
  <si>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</si>
  <si>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</si>
  <si>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</si>
  <si>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</si>
  <si>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</si>
  <si>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</si>
  <si>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</si>
  <si>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</si>
  <si>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</si>
  <si>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</si>
  <si>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</si>
  <si>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</si>
  <si>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</si>
  <si>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</si>
  <si>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</si>
  <si>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</si>
  <si>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</si>
  <si>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</si>
  <si>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</si>
  <si>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</si>
  <si>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</si>
  <si>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</si>
  <si>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</si>
  <si>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</si>
  <si>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</si>
  <si>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</si>
  <si>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</si>
  <si>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</si>
  <si>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</si>
  <si>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</si>
  <si>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</si>
  <si>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</si>
  <si>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</si>
  <si>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</si>
  <si>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</si>
  <si>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</si>
  <si>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</si>
  <si>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</si>
  <si>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</si>
  <si>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</si>
  <si>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</si>
  <si>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</si>
  <si>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</si>
  <si>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</si>
  <si>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</si>
  <si>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</si>
  <si>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</si>
  <si>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</si>
  <si>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</si>
  <si>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</si>
  <si>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</si>
  <si>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</si>
  <si>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</si>
  <si>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</si>
  <si>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</si>
  <si>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</si>
  <si>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</si>
  <si>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</si>
  <si>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</si>
  <si>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</si>
  <si>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</si>
  <si>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</si>
  <si>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</si>
  <si>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</si>
  <si>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</si>
  <si>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</si>
  <si>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</si>
  <si>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</si>
  <si>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</si>
  <si>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</si>
  <si>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</si>
  <si>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</si>
  <si>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</si>
  <si>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</si>
  <si>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</si>
  <si>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</si>
  <si>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</si>
  <si>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</si>
  <si>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</si>
  <si>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</si>
  <si>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</si>
  <si>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</si>
  <si>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</si>
  <si>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</si>
  <si>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</si>
  <si>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</si>
  <si>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</si>
  <si>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</si>
  <si>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</si>
  <si>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</si>
  <si>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</si>
  <si>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</si>
  <si>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</si>
  <si>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</si>
  <si>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</si>
  <si>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</si>
  <si>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</si>
  <si>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</si>
  <si>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</si>
  <si>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</si>
  <si>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</si>
  <si>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</si>
  <si>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</si>
  <si>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</si>
  <si>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</si>
  <si>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</si>
  <si>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</si>
  <si>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</si>
  <si>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</si>
  <si>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</si>
  <si>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</si>
  <si>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</si>
  <si>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</si>
  <si>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</si>
  <si>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</si>
  <si>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</si>
  <si>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</si>
  <si>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</si>
  <si>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</si>
  <si>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</si>
  <si>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</si>
  <si>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</si>
  <si>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</si>
  <si>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</si>
  <si>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</si>
  <si>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</si>
  <si>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</si>
  <si>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</si>
  <si>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</si>
  <si>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</si>
  <si>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</si>
  <si>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</si>
  <si>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</si>
  <si>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</si>
  <si>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</si>
  <si>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</si>
  <si>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</si>
  <si>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</si>
  <si>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</si>
  <si>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</si>
  <si>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</si>
  <si>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</si>
  <si>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</si>
  <si>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</si>
  <si>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</si>
  <si>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</si>
  <si>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</si>
  <si>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</si>
  <si>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</si>
  <si>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</si>
  <si>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</si>
  <si>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</si>
  <si>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</si>
  <si>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</si>
  <si>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</si>
  <si>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</si>
  <si>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</si>
  <si>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</si>
  <si>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</si>
  <si>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</si>
  <si>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</si>
  <si>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</si>
  <si>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</si>
  <si>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</si>
  <si>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</si>
  <si>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</si>
  <si>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</si>
  <si>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</si>
  <si>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</si>
  <si>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</si>
  <si>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</si>
  <si>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</si>
  <si>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</si>
  <si>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</si>
  <si>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</si>
  <si>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</si>
  <si>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</si>
  <si>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</si>
  <si>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</si>
  <si>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</si>
  <si>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</si>
  <si>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</si>
  <si>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</si>
  <si>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</si>
  <si>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</si>
  <si>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</si>
  <si>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</si>
  <si>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</si>
  <si>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</si>
  <si>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</si>
  <si>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</si>
  <si>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</si>
  <si>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</si>
  <si>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</si>
  <si>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</si>
  <si>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</si>
  <si>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</si>
  <si>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</si>
  <si>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</si>
  <si>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</si>
  <si>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</si>
  <si>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</si>
  <si>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</si>
  <si>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</si>
  <si>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</si>
  <si>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</si>
  <si>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</si>
  <si>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</si>
  <si>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</si>
  <si>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</si>
  <si>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</si>
  <si>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</si>
  <si>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</si>
  <si>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</si>
  <si>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</si>
  <si>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</si>
  <si>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</si>
  <si>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</si>
  <si>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</si>
  <si>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</si>
  <si>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</si>
  <si>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</si>
  <si>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</si>
  <si>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</si>
  <si>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</si>
  <si>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</si>
  <si>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</si>
  <si>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</si>
  <si>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</si>
  <si>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</si>
  <si>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</si>
  <si>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</si>
  <si>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</si>
  <si>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</si>
  <si>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</si>
  <si>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</si>
  <si>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</si>
  <si>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</si>
  <si>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</si>
  <si>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</si>
  <si>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</si>
  <si>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</si>
  <si>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</si>
  <si>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</si>
  <si>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</si>
  <si>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</si>
  <si>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</si>
  <si>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</si>
  <si>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</si>
  <si>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</si>
  <si>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</si>
  <si>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</si>
  <si>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</si>
  <si>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</si>
  <si>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</si>
  <si>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</si>
  <si>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</si>
  <si>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</si>
  <si>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</si>
  <si>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</si>
  <si>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</si>
  <si>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</si>
  <si>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</si>
  <si>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</si>
  <si>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</si>
  <si>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</si>
  <si>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</si>
  <si>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</si>
  <si>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</si>
  <si>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</si>
  <si>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</si>
  <si>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</si>
  <si>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</si>
  <si>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</si>
  <si>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</si>
  <si>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</si>
  <si>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</si>
  <si>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</si>
  <si>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</si>
  <si>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</si>
  <si>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</si>
  <si>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</si>
  <si>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</si>
  <si>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</si>
  <si>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</si>
  <si>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</si>
  <si>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</si>
  <si>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</si>
  <si>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</si>
  <si>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</si>
  <si>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</si>
  <si>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</si>
  <si>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</si>
  <si>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</si>
  <si>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</si>
  <si>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</si>
  <si>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</si>
  <si>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</si>
  <si>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</si>
  <si>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</si>
  <si>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</si>
  <si>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</si>
  <si>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</si>
  <si>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</si>
  <si>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</si>
  <si>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</si>
  <si>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</si>
  <si>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</si>
  <si>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</si>
  <si>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</si>
  <si>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</si>
  <si>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</si>
  <si>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</si>
  <si>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</si>
  <si>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</si>
  <si>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</si>
  <si>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</si>
  <si>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</si>
  <si>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</si>
  <si>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</si>
  <si>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</si>
  <si>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</si>
  <si>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</si>
  <si>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</si>
  <si>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</si>
  <si>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</si>
  <si>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</si>
  <si>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</si>
  <si>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</si>
  <si>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</si>
  <si>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</si>
  <si>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</si>
  <si>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</si>
  <si>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</si>
  <si>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</si>
  <si>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</si>
  <si>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</si>
  <si>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</si>
  <si>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</si>
  <si>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</si>
  <si>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</si>
  <si>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</si>
  <si>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</si>
  <si>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</si>
  <si>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</si>
  <si>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</si>
  <si>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</si>
  <si>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</si>
  <si>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</si>
  <si>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</si>
  <si>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</si>
  <si>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</si>
  <si>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</si>
  <si>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</si>
  <si>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</si>
  <si>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</si>
  <si>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</si>
  <si>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</si>
  <si>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</si>
  <si>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</si>
  <si>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</si>
  <si>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</si>
  <si>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</si>
  <si>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</si>
  <si>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</si>
  <si>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</si>
  <si>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</si>
  <si>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</si>
  <si>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</si>
  <si>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</si>
  <si>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</si>
  <si>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</si>
  <si>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</si>
  <si>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</si>
  <si>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</si>
  <si>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</si>
  <si>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</si>
  <si>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</si>
  <si>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</si>
  <si>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</si>
  <si>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</si>
  <si>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</si>
  <si>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</si>
  <si>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</si>
  <si>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</si>
  <si>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</si>
  <si>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</si>
  <si>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</si>
  <si>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</si>
  <si>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</si>
  <si>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</si>
  <si>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</si>
  <si>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</si>
  <si>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</si>
  <si>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</si>
  <si>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</si>
  <si>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</si>
  <si>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</si>
  <si>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</si>
  <si>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</si>
  <si>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</si>
  <si>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</si>
  <si>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</si>
  <si>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</si>
  <si>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</si>
  <si>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</si>
  <si>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</si>
  <si>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</si>
  <si>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</si>
  <si>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</si>
  <si>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</si>
  <si>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</si>
  <si>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</si>
  <si>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</si>
  <si>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</si>
  <si>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</si>
  <si>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</si>
  <si>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</si>
  <si>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</si>
  <si>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</si>
  <si>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</si>
  <si>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</si>
  <si>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</si>
  <si>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</si>
  <si>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</si>
  <si>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</si>
  <si>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</si>
  <si>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</si>
  <si>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</si>
  <si>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</si>
  <si>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</si>
  <si>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</si>
  <si>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</si>
  <si>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</si>
  <si>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</si>
  <si>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</si>
  <si>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</si>
  <si>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</si>
  <si>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</si>
  <si>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</si>
  <si>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</si>
  <si>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</si>
  <si>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</si>
  <si>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</si>
  <si>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</si>
  <si>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</si>
  <si>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</si>
  <si>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</si>
  <si>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</si>
  <si>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</si>
  <si>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</si>
  <si>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</si>
  <si>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</si>
  <si>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</si>
  <si>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</si>
  <si>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</si>
  <si>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</si>
  <si>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</si>
  <si>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</si>
  <si>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</si>
  <si>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</si>
  <si>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</si>
  <si>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</si>
  <si>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</si>
  <si>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</si>
  <si>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</si>
  <si>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</si>
  <si>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</si>
  <si>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</si>
  <si>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</si>
  <si>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</si>
  <si>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</si>
  <si>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</si>
  <si>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</si>
  <si>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</si>
  <si>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</si>
  <si>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</si>
  <si>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</si>
  <si>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</si>
  <si>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</si>
  <si>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</si>
  <si>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</si>
  <si>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</si>
  <si>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</si>
  <si>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</si>
  <si>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</si>
  <si>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</si>
  <si>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</si>
  <si>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</si>
  <si>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</si>
  <si>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</si>
  <si>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</si>
  <si>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</si>
  <si>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</si>
  <si>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</si>
  <si>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</si>
  <si>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</si>
  <si>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</si>
  <si>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</si>
  <si>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</si>
  <si>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</si>
  <si>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</si>
  <si>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</si>
  <si>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</si>
  <si>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</si>
  <si>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</si>
  <si>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</si>
  <si>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</si>
  <si>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</si>
  <si>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</si>
  <si>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</si>
  <si>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</si>
  <si>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</si>
  <si>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</si>
  <si>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</si>
  <si>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</si>
  <si>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</si>
  <si>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</si>
  <si>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</si>
  <si>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</si>
  <si>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</si>
  <si>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</si>
  <si>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</si>
  <si>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</si>
  <si>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</si>
  <si>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</si>
  <si>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</si>
  <si>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</si>
  <si>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</si>
  <si>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</si>
  <si>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</si>
  <si>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</si>
  <si>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</si>
  <si>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</si>
  <si>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</si>
  <si>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</si>
  <si>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</si>
  <si>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</si>
  <si>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</si>
  <si>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</si>
  <si>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</si>
  <si>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</si>
  <si>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</si>
  <si>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</si>
  <si>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</si>
  <si>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</si>
  <si>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</si>
  <si>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</si>
  <si>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</si>
  <si>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</si>
  <si>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</si>
  <si>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</si>
  <si>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</si>
  <si>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</si>
  <si>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</si>
  <si>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</si>
  <si>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</si>
  <si>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</si>
  <si>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</si>
  <si>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</si>
  <si>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</si>
  <si>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</si>
  <si>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</si>
  <si>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</si>
  <si>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</si>
  <si>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</si>
  <si>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</si>
  <si>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</si>
  <si>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</si>
  <si>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</si>
  <si>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</si>
  <si>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</si>
  <si>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</si>
  <si>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</si>
  <si>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</si>
  <si>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</si>
  <si>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</si>
  <si>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</si>
  <si>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</si>
  <si>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</si>
  <si>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</si>
  <si>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</si>
  <si>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</si>
  <si>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</si>
  <si>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</si>
  <si>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</si>
  <si>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</si>
  <si>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</si>
  <si>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</si>
  <si>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</si>
  <si>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</si>
  <si>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</si>
  <si>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</si>
  <si>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</si>
  <si>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</si>
  <si>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</si>
  <si>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</si>
  <si>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</si>
  <si>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</si>
  <si>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</si>
  <si>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</si>
  <si>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</si>
  <si>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</si>
  <si>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</si>
  <si>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</si>
  <si>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</si>
  <si>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</si>
  <si>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</si>
  <si>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</si>
  <si>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</si>
  <si>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</si>
  <si>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</si>
  <si>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</si>
  <si>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</si>
  <si>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</si>
  <si>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</si>
  <si>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</si>
  <si>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</si>
  <si>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</si>
  <si>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</si>
  <si>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</si>
  <si>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</si>
  <si>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</si>
  <si>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</si>
  <si>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</si>
  <si>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</si>
  <si>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</si>
  <si>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</si>
  <si>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</si>
  <si>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</si>
  <si>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</si>
  <si>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</si>
  <si>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</si>
  <si>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</si>
  <si>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</si>
  <si>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</si>
  <si>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</si>
  <si>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</si>
  <si>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</si>
  <si>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</si>
  <si>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</si>
  <si>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</si>
  <si>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</si>
  <si>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</si>
  <si>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</si>
  <si>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</si>
  <si>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</si>
  <si>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</si>
  <si>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</si>
  <si>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</si>
  <si>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</si>
  <si>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</si>
  <si>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</si>
  <si>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</si>
  <si>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</si>
  <si>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</si>
  <si>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</si>
  <si>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</si>
  <si>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</si>
  <si>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</si>
  <si>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</si>
  <si>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</si>
  <si>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</si>
  <si>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</si>
  <si>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</si>
  <si>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</si>
  <si>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</si>
  <si>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</si>
  <si>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</si>
  <si>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</si>
  <si>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</si>
  <si>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</si>
  <si>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</si>
  <si>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</si>
  <si>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</si>
  <si>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</si>
  <si>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</si>
  <si>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</si>
  <si>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</si>
  <si>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</si>
  <si>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</si>
  <si>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</si>
  <si>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</si>
  <si>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</si>
  <si>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</si>
  <si>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</si>
  <si>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</si>
  <si>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</si>
  <si>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</si>
  <si>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</si>
  <si>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</si>
  <si>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</si>
  <si>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</si>
  <si>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</si>
  <si>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</si>
  <si>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</si>
  <si>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</si>
  <si>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</si>
  <si>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</si>
  <si>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</si>
  <si>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</si>
  <si>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</si>
  <si>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</si>
  <si>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</si>
  <si>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</si>
  <si>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</si>
  <si>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</si>
  <si>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</si>
  <si>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</si>
  <si>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</si>
  <si>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</si>
  <si>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</si>
  <si>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</si>
  <si>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</si>
  <si>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</si>
  <si>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</si>
  <si>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</si>
  <si>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</si>
  <si>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</si>
  <si>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</si>
  <si>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</si>
  <si>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</si>
  <si>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</si>
  <si>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</si>
  <si>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</si>
  <si>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</si>
  <si>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</si>
  <si>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</si>
  <si>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</si>
  <si>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</si>
  <si>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</si>
  <si>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</si>
  <si>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</si>
  <si>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</si>
  <si>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</si>
  <si>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</si>
  <si>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</si>
  <si>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</si>
  <si>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</si>
  <si>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</si>
  <si>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</si>
  <si>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</si>
  <si>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</si>
  <si>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</si>
  <si>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</si>
  <si>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</si>
  <si>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</si>
  <si>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</si>
  <si>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</si>
  <si>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</si>
  <si>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</si>
  <si>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</si>
  <si>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</si>
  <si>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</si>
  <si>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</si>
  <si>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</si>
  <si>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</si>
  <si>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</si>
  <si>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</si>
  <si>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</si>
  <si>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</si>
  <si>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</si>
  <si>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</si>
  <si>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</si>
  <si>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</si>
  <si>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</si>
  <si>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</si>
  <si>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</si>
  <si>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</si>
  <si>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</si>
  <si>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</si>
  <si>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</si>
  <si>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</si>
  <si>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</si>
  <si>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</si>
  <si>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</si>
  <si>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</si>
  <si>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</si>
  <si>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</si>
  <si>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</si>
  <si>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</si>
  <si>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</si>
  <si>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</si>
  <si>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</si>
  <si>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</si>
  <si>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</si>
  <si>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</si>
  <si>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</si>
  <si>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</si>
  <si>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</si>
  <si>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</si>
  <si>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</si>
  <si>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</si>
  <si>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</si>
  <si>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</si>
  <si>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</si>
  <si>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</si>
  <si>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</si>
  <si>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</si>
  <si>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</si>
  <si>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</si>
  <si>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</si>
  <si>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</si>
  <si>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</si>
  <si>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</si>
  <si>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</si>
  <si>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</si>
  <si>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</si>
  <si>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</si>
  <si>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</si>
  <si>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</si>
  <si>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</si>
  <si>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</si>
  <si>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</si>
  <si>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</si>
  <si>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</si>
  <si>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</si>
  <si>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</si>
  <si>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</si>
  <si>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</si>
  <si>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</si>
  <si>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</si>
  <si>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</si>
  <si>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</si>
  <si>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</si>
  <si>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</si>
  <si>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</si>
  <si>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</si>
  <si>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</si>
  <si>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</si>
  <si>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</si>
  <si>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</si>
  <si>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</si>
  <si>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</si>
  <si>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</si>
  <si>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</si>
  <si>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</si>
  <si>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</si>
  <si>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</si>
  <si>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</si>
  <si>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</si>
  <si>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</si>
  <si>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</si>
  <si>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</si>
  <si>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</si>
  <si>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</si>
  <si>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</si>
  <si>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</si>
  <si>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</si>
  <si>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</si>
  <si>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</si>
  <si>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</si>
  <si>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</si>
  <si>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</si>
  <si>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</si>
  <si>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</si>
  <si>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</si>
  <si>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</si>
  <si>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</si>
  <si>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</si>
  <si>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</si>
  <si>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</si>
  <si>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</si>
  <si>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</si>
  <si>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</si>
  <si>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</si>
  <si>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</si>
  <si>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</si>
  <si>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</si>
  <si>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</si>
  <si>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</si>
  <si>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</si>
  <si>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</si>
  <si>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</si>
  <si>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</si>
  <si>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</si>
  <si>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</si>
  <si>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</si>
  <si>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</si>
  <si>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</si>
  <si>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</si>
  <si>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</si>
  <si>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</si>
  <si>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</si>
  <si>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</si>
  <si>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</si>
  <si>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</si>
  <si>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</si>
  <si>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</si>
  <si>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</si>
  <si>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</si>
  <si>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</si>
  <si>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</si>
  <si>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</si>
  <si>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</si>
  <si>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</si>
  <si>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</si>
  <si>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</si>
  <si>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</si>
  <si>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</si>
  <si>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</si>
  <si>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</si>
  <si>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</si>
  <si>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</si>
  <si>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</si>
  <si>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</si>
  <si>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</si>
  <si>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</si>
  <si>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</si>
  <si>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</si>
  <si>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</si>
  <si>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</si>
  <si>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</si>
  <si>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</si>
  <si>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</si>
  <si>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</si>
  <si>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</si>
  <si>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</si>
  <si>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</si>
  <si>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</si>
  <si>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</si>
  <si>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</si>
  <si>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</si>
  <si>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</si>
  <si>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</si>
  <si>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</si>
  <si>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</si>
  <si>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</si>
  <si>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</si>
  <si>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</si>
  <si>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</si>
  <si>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</si>
  <si>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</si>
  <si>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</si>
  <si>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</si>
  <si>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</si>
  <si>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</si>
  <si>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</si>
  <si>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</si>
  <si>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</si>
  <si>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</si>
  <si>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</si>
  <si>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</si>
  <si>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</si>
  <si>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</si>
  <si>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</si>
  <si>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</si>
  <si>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</si>
  <si>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</si>
  <si>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</si>
  <si>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</si>
  <si>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</si>
  <si>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</si>
  <si>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</si>
  <si>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</si>
  <si>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</si>
  <si>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</si>
  <si>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</si>
  <si>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</si>
  <si>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</si>
  <si>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</si>
  <si>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</si>
  <si>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</si>
  <si>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</si>
  <si>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</si>
  <si>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</si>
  <si>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</si>
  <si>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</si>
  <si>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</si>
  <si>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</si>
  <si>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</si>
  <si>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</si>
  <si>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</si>
  <si>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</si>
  <si>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</si>
  <si>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</si>
  <si>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</si>
  <si>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</si>
  <si>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</si>
  <si>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</si>
  <si>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</si>
  <si>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</si>
  <si>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</si>
  <si>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</si>
  <si>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</si>
  <si>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</si>
  <si>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</si>
  <si>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</si>
  <si>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</si>
  <si>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</si>
  <si>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</si>
  <si>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</si>
  <si>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</si>
  <si>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</si>
  <si>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</si>
  <si>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</si>
  <si>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</si>
  <si>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</si>
  <si>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</si>
  <si>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</si>
  <si>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</si>
  <si>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</si>
  <si>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</si>
  <si>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</si>
  <si>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</si>
  <si>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</si>
  <si>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</si>
  <si>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</si>
  <si>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</si>
  <si>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</si>
  <si>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</si>
  <si>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</si>
  <si>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</si>
  <si>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</si>
  <si>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</si>
  <si>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</si>
  <si>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</si>
  <si>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</si>
  <si>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</si>
  <si>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</si>
  <si>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</si>
  <si>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</si>
  <si>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</si>
  <si>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</si>
  <si>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</si>
  <si>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</si>
  <si>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</si>
  <si>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</si>
  <si>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</si>
  <si>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</si>
  <si>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</si>
  <si>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</si>
  <si>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</si>
  <si>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</si>
  <si>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</si>
  <si>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</si>
  <si>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</si>
  <si>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</si>
  <si>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</si>
  <si>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</si>
  <si>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</si>
  <si>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</si>
  <si>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</si>
  <si>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</si>
  <si>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</si>
  <si>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</si>
  <si>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</si>
  <si>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</si>
  <si>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</si>
  <si>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</si>
  <si>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</si>
  <si>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</si>
  <si>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</si>
  <si>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</si>
  <si>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</si>
  <si>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</si>
  <si>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</si>
  <si>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</si>
  <si>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</si>
  <si>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</si>
  <si>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</si>
  <si>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</si>
  <si>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</si>
  <si>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</si>
  <si>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</si>
  <si>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</si>
  <si>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</si>
  <si>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</si>
  <si>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</si>
  <si>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</si>
  <si>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</si>
  <si>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</si>
  <si>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</si>
  <si>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</si>
  <si>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</si>
  <si>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</si>
  <si>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</si>
  <si>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</si>
  <si>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</si>
  <si>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</si>
  <si>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</si>
  <si>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</si>
  <si>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</si>
  <si>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</si>
  <si>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</si>
  <si>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</si>
  <si>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</si>
  <si>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</si>
  <si>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</si>
  <si>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</si>
  <si>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</si>
  <si>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</si>
  <si>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</si>
  <si>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</si>
  <si>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</si>
  <si>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</si>
  <si>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</si>
  <si>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</si>
  <si>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</si>
  <si>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</si>
  <si>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</si>
  <si>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</si>
  <si>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</si>
  <si>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</si>
  <si>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</si>
  <si>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</si>
  <si>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</si>
  <si>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</si>
  <si>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</si>
  <si>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</si>
  <si>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</si>
  <si>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</si>
  <si>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</si>
  <si>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</si>
  <si>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</si>
  <si>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</si>
  <si>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</si>
  <si>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</si>
  <si>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</si>
  <si>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</si>
  <si>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</si>
  <si>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</si>
  <si>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</si>
  <si>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</si>
  <si>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</si>
  <si>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</si>
  <si>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</si>
  <si>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</si>
  <si>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</si>
  <si>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</si>
  <si>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</si>
  <si>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</si>
  <si>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</si>
  <si>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</si>
  <si>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</si>
  <si>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</si>
  <si>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</si>
  <si>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</si>
  <si>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</si>
  <si>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</si>
  <si>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</si>
  <si>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</si>
  <si>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</si>
  <si>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</si>
  <si>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</si>
  <si>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</si>
  <si>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</si>
  <si>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</si>
  <si>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</si>
  <si>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</si>
  <si>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</si>
  <si>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</si>
  <si>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</si>
  <si>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</si>
  <si>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</si>
  <si>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</si>
  <si>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</si>
  <si>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</si>
  <si>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</si>
  <si>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</si>
  <si>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</si>
  <si>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</si>
  <si>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</si>
  <si>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</si>
  <si>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</si>
  <si>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</si>
  <si>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</si>
  <si>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</si>
  <si>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</si>
  <si>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</si>
  <si>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</si>
  <si>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</si>
  <si>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</si>
  <si>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</si>
  <si>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</si>
  <si>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</si>
  <si>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</si>
  <si>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</si>
  <si>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</si>
  <si>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</si>
  <si>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</si>
  <si>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</si>
  <si>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</si>
  <si>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</si>
  <si>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</si>
  <si>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</si>
  <si>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</si>
  <si>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</si>
  <si>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</si>
  <si>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</si>
  <si>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</si>
  <si>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</si>
  <si>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</si>
  <si>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</si>
  <si>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</si>
  <si>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</si>
  <si>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</si>
  <si>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</si>
  <si>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</si>
  <si>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</si>
  <si>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</si>
  <si>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</si>
  <si>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</si>
  <si>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</si>
  <si>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</si>
  <si>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</si>
  <si>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</si>
  <si>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</si>
  <si>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</si>
  <si>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</si>
  <si>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</si>
  <si>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</si>
  <si>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</si>
  <si>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</si>
  <si>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</si>
  <si>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</si>
  <si>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</si>
  <si>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</si>
  <si>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</si>
  <si>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</si>
  <si>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</si>
  <si>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</si>
  <si>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</si>
  <si>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</si>
  <si>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</si>
  <si>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</si>
  <si>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</si>
  <si>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</si>
  <si>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</si>
  <si>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</si>
  <si>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</si>
  <si>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</si>
  <si>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</si>
  <si>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</si>
  <si>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</si>
  <si>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</si>
  <si>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</si>
  <si>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</si>
  <si>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</si>
  <si>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</si>
  <si>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</si>
  <si>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</si>
  <si>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</si>
  <si>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</si>
  <si>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</si>
  <si>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</si>
  <si>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</si>
  <si>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</si>
  <si>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</si>
  <si>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</si>
  <si>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</si>
  <si>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</si>
  <si>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</si>
  <si>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</si>
  <si>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</si>
  <si>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</si>
  <si>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</si>
  <si>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</si>
  <si>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</si>
  <si>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</si>
  <si>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</si>
  <si>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</si>
  <si>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</si>
  <si>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</si>
  <si>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</si>
  <si>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</si>
  <si>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</si>
  <si>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</si>
  <si>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</si>
  <si>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</si>
  <si>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</si>
  <si>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</si>
  <si>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</si>
  <si>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</si>
  <si>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</si>
  <si>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</si>
  <si>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</si>
  <si>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</si>
  <si>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</si>
  <si>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</si>
  <si>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</si>
  <si>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</si>
  <si>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</si>
  <si>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</si>
  <si>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</si>
  <si>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</si>
  <si>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</si>
  <si>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</si>
  <si>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</si>
  <si>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</si>
  <si>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</si>
  <si>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</si>
  <si>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</si>
  <si>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</si>
  <si>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</si>
  <si>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</si>
  <si>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</si>
  <si>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</si>
  <si>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</si>
  <si>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</si>
  <si>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</si>
  <si>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</si>
  <si>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</si>
  <si>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</si>
  <si>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</si>
  <si>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</si>
  <si>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</si>
  <si>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</si>
  <si>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</si>
  <si>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</si>
  <si>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</si>
  <si>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</si>
  <si>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</si>
  <si>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</si>
  <si>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</si>
  <si>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</si>
  <si>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</si>
  <si>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</si>
  <si>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</si>
  <si>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</si>
  <si>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</si>
  <si>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</si>
  <si>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</si>
  <si>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</si>
  <si>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</si>
  <si>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</si>
  <si>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</si>
  <si>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</si>
  <si>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</si>
  <si>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</si>
  <si>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</si>
  <si>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</si>
  <si>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</si>
  <si>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</si>
  <si>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</si>
  <si>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</si>
  <si>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</si>
  <si>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</si>
  <si>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</si>
  <si>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</si>
  <si>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</si>
  <si>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</si>
  <si>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</si>
  <si>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</si>
  <si>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</si>
  <si>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</si>
  <si>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</si>
  <si>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</si>
  <si>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</si>
  <si>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</si>
  <si>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</si>
  <si>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</si>
  <si>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</si>
  <si>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</si>
  <si>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</si>
  <si>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</si>
  <si>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</si>
  <si>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</si>
  <si>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</si>
  <si>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</si>
  <si>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</si>
  <si>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</si>
  <si>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</si>
  <si>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</si>
  <si>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</si>
  <si>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</si>
  <si>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</si>
  <si>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</si>
  <si>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</si>
  <si>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</si>
  <si>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</si>
  <si>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</si>
  <si>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</si>
  <si>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</si>
  <si>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</si>
  <si>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</si>
  <si>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</si>
  <si>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</si>
  <si>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</si>
  <si>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</si>
  <si>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</si>
  <si>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</si>
  <si>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</si>
  <si>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</si>
  <si>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</si>
  <si>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</si>
  <si>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</si>
  <si>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</si>
  <si>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</si>
  <si>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</si>
  <si>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</si>
  <si>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</si>
  <si>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</si>
  <si>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</si>
  <si>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</si>
  <si>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</si>
  <si>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</si>
  <si>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</si>
  <si>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</si>
  <si>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</si>
  <si>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</si>
  <si>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</si>
  <si>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</si>
  <si>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</si>
  <si>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</si>
  <si>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</si>
  <si>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</si>
  <si>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</si>
  <si>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</si>
  <si>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</si>
  <si>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</si>
  <si>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</si>
  <si>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</si>
  <si>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</si>
  <si>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</si>
  <si>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</si>
  <si>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</si>
  <si>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</si>
  <si>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</si>
  <si>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</si>
  <si>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</si>
  <si>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</si>
  <si>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</si>
  <si>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</si>
  <si>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</si>
  <si>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</si>
  <si>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</si>
  <si>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</si>
  <si>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</si>
  <si>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</si>
  <si>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</si>
  <si>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</si>
  <si>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</si>
  <si>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</si>
  <si>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</si>
  <si>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</si>
  <si>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</si>
  <si>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</si>
  <si>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</si>
  <si>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</si>
  <si>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</si>
  <si>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</si>
  <si>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</si>
  <si>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</si>
  <si>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</si>
  <si>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</si>
  <si>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</si>
  <si>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</si>
  <si>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</si>
  <si>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</si>
  <si>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</si>
  <si>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</si>
  <si>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</si>
  <si>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</si>
  <si>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</si>
  <si>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</si>
  <si>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</si>
  <si>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</si>
  <si>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</si>
  <si>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</si>
  <si>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</si>
  <si>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</si>
  <si>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</si>
  <si>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</si>
  <si>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</si>
  <si>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</si>
  <si>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</si>
  <si>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</si>
  <si>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</si>
  <si>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</si>
  <si>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</si>
  <si>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</si>
  <si>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</si>
  <si>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</si>
  <si>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</si>
  <si>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</si>
  <si>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</si>
  <si>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</si>
  <si>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</si>
  <si>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</si>
  <si>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</si>
  <si>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</si>
  <si>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</si>
  <si>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</si>
  <si>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</si>
  <si>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</si>
  <si>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</si>
  <si>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</si>
  <si>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</si>
  <si>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</si>
  <si>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</si>
  <si>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</si>
  <si>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</si>
  <si>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</si>
  <si>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</si>
  <si>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</si>
  <si>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</si>
  <si>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</si>
  <si>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</si>
  <si>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</si>
  <si>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</si>
  <si>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</si>
  <si>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</si>
  <si>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</si>
  <si>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</si>
  <si>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</si>
  <si>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</si>
  <si>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</si>
  <si>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</si>
  <si>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</si>
  <si>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</si>
  <si>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</si>
  <si>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</si>
  <si>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</si>
  <si>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</si>
  <si>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</si>
  <si>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</si>
  <si>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</si>
  <si>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</si>
  <si>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</si>
  <si>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</si>
  <si>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</si>
  <si>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</si>
  <si>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</si>
  <si>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</si>
  <si>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</si>
  <si>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</si>
  <si>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</si>
  <si>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</si>
  <si>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</si>
  <si>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</si>
  <si>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</si>
  <si>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</si>
  <si>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</si>
  <si>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</si>
  <si>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</si>
  <si>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</si>
  <si>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</si>
  <si>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</si>
  <si>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</si>
  <si>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</si>
  <si>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</si>
  <si>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</si>
  <si>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</si>
  <si>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</si>
  <si>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</si>
  <si>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</si>
  <si>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</si>
  <si>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</si>
  <si>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</si>
  <si>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</si>
  <si>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</si>
  <si>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</si>
  <si>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</si>
  <si>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</si>
  <si>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</si>
  <si>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</si>
  <si>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</si>
  <si>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</si>
  <si>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</si>
  <si>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</si>
  <si>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</si>
  <si>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</si>
  <si>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</si>
  <si>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</si>
  <si>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</si>
  <si>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</si>
  <si>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</si>
  <si>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</si>
  <si>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</si>
  <si>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</si>
  <si>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</si>
  <si>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</si>
  <si>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</si>
  <si>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</si>
  <si>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</si>
  <si>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</si>
  <si>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</si>
  <si>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</si>
  <si>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</si>
  <si>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</si>
  <si>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</si>
  <si>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</si>
  <si>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</si>
  <si>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</si>
  <si>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</si>
  <si>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</si>
  <si>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</si>
  <si>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</si>
  <si>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</si>
  <si>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</si>
  <si>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</si>
  <si>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</si>
  <si>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</si>
  <si>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</si>
  <si>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</si>
  <si>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</si>
  <si>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</si>
  <si>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</si>
  <si>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</si>
  <si>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</si>
  <si>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</si>
  <si>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</si>
  <si>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</si>
  <si>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</si>
  <si>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</si>
  <si>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</si>
  <si>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</si>
  <si>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</si>
  <si>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</si>
  <si>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</si>
  <si>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</si>
  <si>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</si>
  <si>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</si>
  <si>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</si>
  <si>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</si>
  <si>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</si>
  <si>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</si>
  <si>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</si>
  <si>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</si>
  <si>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</si>
  <si>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</si>
  <si>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</si>
  <si>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</si>
  <si>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</si>
  <si>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</si>
  <si>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</si>
  <si>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</si>
  <si>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</si>
  <si>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</si>
  <si>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</si>
  <si>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</si>
  <si>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</si>
  <si>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</si>
  <si>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</si>
  <si>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</si>
  <si>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</si>
  <si>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</si>
  <si>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</si>
  <si>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</si>
  <si>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</si>
  <si>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</si>
  <si>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</si>
  <si>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</si>
  <si>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</si>
  <si>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</si>
  <si>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</si>
  <si>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</si>
  <si>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</si>
  <si>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</si>
  <si>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</si>
  <si>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</si>
  <si>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</si>
  <si>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</si>
  <si>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</si>
  <si>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</si>
  <si>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</si>
  <si>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</si>
  <si>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</si>
  <si>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</si>
  <si>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</si>
  <si>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</si>
  <si>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</si>
  <si>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</si>
  <si>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</si>
  <si>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</si>
  <si>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</si>
  <si>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</si>
  <si>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</si>
  <si>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</si>
  <si>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</si>
  <si>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</si>
  <si>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</si>
  <si>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</si>
  <si>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</si>
  <si>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</si>
  <si>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</si>
  <si>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</si>
  <si>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</si>
  <si>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</si>
  <si>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</si>
  <si>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</si>
  <si>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</si>
  <si>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</si>
  <si>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</si>
  <si>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</si>
  <si>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</si>
  <si>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</si>
  <si>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</si>
  <si>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</si>
  <si>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</si>
  <si>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</si>
  <si>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</si>
  <si>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</si>
  <si>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</si>
  <si>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</si>
  <si>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</si>
  <si>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</si>
  <si>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</si>
  <si>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</si>
  <si>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</si>
  <si>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</si>
  <si>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</si>
  <si>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</si>
  <si>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</si>
  <si>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</si>
  <si>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</si>
  <si>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</si>
  <si>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</si>
  <si>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</si>
  <si>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</si>
  <si>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</si>
  <si>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</si>
  <si>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</si>
  <si>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</si>
  <si>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</si>
  <si>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</si>
  <si>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</si>
  <si>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</si>
  <si>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</si>
  <si>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</si>
  <si>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</si>
  <si>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</si>
  <si>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</si>
  <si>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</si>
  <si>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</si>
  <si>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</si>
  <si>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</si>
  <si>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</si>
  <si>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</si>
  <si>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</si>
  <si>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</si>
  <si>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</si>
  <si>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</si>
  <si>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</si>
  <si>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</si>
  <si>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</si>
  <si>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</si>
  <si>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</si>
  <si>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</si>
  <si>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</si>
  <si>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</si>
  <si>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</si>
  <si>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</si>
  <si>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</si>
  <si>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</si>
  <si>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</si>
  <si>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</si>
  <si>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</si>
  <si>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</si>
  <si>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</si>
  <si>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</si>
  <si>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</si>
  <si>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</si>
  <si>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</si>
  <si>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</si>
  <si>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</si>
  <si>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</si>
  <si>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</si>
  <si>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</si>
  <si>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</si>
  <si>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</si>
  <si>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</si>
  <si>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</si>
  <si>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</si>
  <si>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</si>
  <si>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</si>
  <si>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</si>
  <si>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</si>
  <si>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</si>
  <si>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</si>
  <si>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</si>
  <si>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</si>
  <si>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</si>
  <si>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</si>
  <si>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</si>
  <si>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</si>
  <si>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</si>
  <si>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</si>
  <si>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</si>
  <si>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</si>
  <si>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</si>
  <si>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</si>
  <si>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</si>
  <si>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</si>
  <si>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</si>
  <si>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</si>
  <si>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</si>
  <si>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</si>
  <si>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</si>
  <si>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</si>
  <si>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</si>
  <si>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</si>
  <si>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</si>
  <si>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</si>
  <si>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</si>
  <si>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</si>
  <si>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</si>
  <si>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</si>
  <si>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</si>
  <si>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</si>
  <si>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</si>
  <si>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</si>
  <si>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</si>
  <si>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</si>
  <si>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</si>
  <si>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</si>
  <si>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</si>
  <si>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</si>
  <si>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</si>
  <si>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</si>
  <si>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</si>
  <si>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</si>
  <si>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</si>
  <si>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</si>
  <si>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</si>
  <si>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</si>
  <si>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</si>
  <si>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</si>
  <si>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</si>
  <si>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</si>
  <si>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</si>
  <si>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</si>
  <si>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</si>
  <si>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</si>
  <si>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</si>
  <si>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</si>
  <si>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</si>
  <si>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</si>
  <si>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</si>
  <si>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</si>
  <si>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</si>
  <si>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</si>
  <si>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</si>
  <si>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</si>
  <si>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</si>
  <si>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</si>
  <si>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</si>
  <si>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</si>
  <si>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</si>
  <si>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</si>
  <si>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</si>
  <si>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</si>
  <si>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</si>
  <si>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</si>
  <si>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</si>
  <si>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</si>
  <si>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</si>
  <si>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</si>
  <si>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</si>
  <si>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</si>
  <si>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</si>
  <si>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</si>
  <si>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</si>
  <si>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</si>
  <si>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</si>
  <si>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</si>
  <si>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</si>
  <si>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</si>
  <si>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</si>
  <si>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</si>
  <si>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</si>
  <si>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</si>
  <si>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</si>
  <si>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</si>
  <si>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</si>
  <si>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</si>
  <si>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</si>
  <si>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</si>
  <si>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</si>
  <si>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</si>
  <si>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</si>
  <si>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</si>
  <si>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</si>
  <si>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</si>
  <si>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</si>
  <si>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</si>
  <si>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</si>
  <si>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</si>
  <si>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</si>
  <si>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</si>
  <si>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</si>
  <si>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</si>
  <si>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</si>
  <si>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</si>
  <si>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</si>
  <si>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</si>
  <si>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</si>
  <si>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</si>
  <si>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</si>
  <si>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</si>
  <si>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</si>
  <si>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</si>
  <si>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</si>
  <si>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</si>
  <si>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</si>
  <si>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</si>
  <si>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</si>
  <si>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</si>
  <si>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</si>
  <si>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</si>
  <si>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</si>
  <si>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</si>
  <si>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</si>
  <si>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</si>
  <si>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</si>
  <si>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</si>
  <si>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</si>
  <si>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</si>
  <si>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</si>
  <si>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</si>
  <si>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</si>
  <si>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</si>
  <si>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</si>
  <si>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</si>
  <si>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</si>
  <si>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</si>
  <si>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</si>
  <si>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</si>
  <si>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</si>
  <si>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</si>
  <si>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</si>
  <si>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</si>
  <si>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</si>
  <si>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</si>
  <si>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</si>
  <si>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</si>
  <si>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</si>
  <si>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</si>
  <si>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</si>
  <si>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</si>
  <si>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</si>
  <si>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</si>
  <si>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</si>
  <si>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</si>
  <si>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</si>
  <si>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</si>
  <si>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</si>
  <si>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</si>
  <si>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</si>
  <si>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</si>
  <si>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</si>
  <si>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</si>
  <si>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</si>
  <si>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</si>
  <si>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</si>
  <si>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</si>
  <si>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</si>
  <si>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</si>
  <si>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</si>
  <si>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</si>
  <si>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</si>
  <si>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</si>
  <si>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</si>
  <si>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</si>
  <si>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</si>
  <si>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</si>
  <si>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</si>
  <si>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</si>
  <si>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</si>
  <si>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</si>
  <si>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</si>
  <si>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</si>
  <si>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</si>
  <si>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</si>
  <si>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</si>
  <si>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</si>
  <si>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</si>
  <si>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</si>
  <si>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</si>
  <si>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</si>
  <si>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</si>
  <si>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</si>
  <si>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</si>
  <si>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</si>
  <si>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</si>
  <si>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</si>
  <si>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</si>
  <si>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</si>
  <si>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</si>
  <si>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</si>
  <si>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</si>
  <si>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</si>
  <si>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</si>
  <si>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</si>
  <si>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</si>
  <si>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</si>
  <si>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</si>
  <si>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</si>
  <si>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</si>
  <si>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</si>
  <si>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</si>
  <si>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</si>
  <si>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</si>
  <si>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</si>
  <si>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</si>
  <si>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</si>
  <si>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</si>
  <si>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</si>
  <si>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</si>
  <si>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</si>
  <si>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</si>
  <si>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</si>
  <si>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</si>
  <si>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</si>
  <si>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</si>
  <si>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</si>
  <si>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</si>
  <si>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</si>
  <si>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</si>
  <si>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</si>
  <si>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</si>
  <si>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</si>
  <si>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</si>
  <si>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</si>
  <si>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</si>
  <si>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</si>
  <si>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</si>
  <si>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</si>
  <si>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</si>
  <si>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</si>
  <si>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</si>
  <si>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</si>
  <si>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</si>
  <si>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</si>
  <si>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</si>
  <si>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</si>
  <si>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</si>
  <si>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</si>
  <si>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</si>
  <si>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</si>
  <si>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</si>
  <si>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</si>
  <si>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</si>
  <si>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</si>
  <si>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</si>
  <si>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</si>
  <si>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</si>
  <si>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</si>
  <si>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</si>
  <si>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</si>
  <si>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</si>
  <si>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</si>
  <si>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</si>
  <si>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</si>
  <si>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</si>
  <si>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</si>
  <si>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</si>
  <si>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</si>
  <si>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</si>
  <si>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</si>
  <si>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</si>
  <si>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</si>
  <si>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</si>
  <si>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</si>
  <si>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</si>
  <si>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</si>
  <si>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</si>
  <si>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</si>
  <si>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</si>
  <si>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</si>
  <si>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</si>
  <si>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</si>
  <si>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</si>
  <si>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</si>
  <si>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</si>
  <si>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</si>
  <si>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</si>
  <si>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</si>
  <si>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</si>
  <si>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</si>
  <si>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</si>
  <si>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</si>
  <si>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</si>
  <si>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</si>
  <si>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</si>
  <si>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</si>
  <si>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</si>
  <si>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</si>
  <si>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</si>
  <si>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</si>
  <si>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</si>
  <si>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</si>
  <si>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</si>
  <si>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</si>
  <si>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</si>
  <si>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</si>
  <si>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</si>
  <si>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</si>
  <si>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</si>
  <si>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</si>
  <si>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</si>
  <si>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</si>
  <si>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</si>
  <si>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</si>
  <si>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</si>
  <si>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</si>
  <si>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</si>
  <si>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</si>
  <si>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</si>
  <si>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</si>
  <si>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</si>
  <si>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</si>
  <si>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</si>
  <si>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</si>
  <si>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</si>
  <si>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</si>
  <si>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</si>
  <si>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</si>
  <si>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</si>
  <si>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</si>
  <si>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</si>
  <si>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</si>
  <si>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</si>
  <si>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</si>
  <si>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</si>
  <si>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</si>
  <si>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</si>
  <si>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</si>
  <si>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</si>
  <si>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</si>
  <si>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</si>
  <si>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</si>
  <si>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</si>
  <si>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</si>
  <si>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</si>
  <si>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</si>
  <si>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</si>
  <si>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</si>
  <si>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</si>
  <si>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</si>
  <si>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</si>
  <si>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</si>
  <si>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</si>
  <si>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</si>
  <si>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</si>
  <si>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</si>
  <si>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</si>
  <si>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</si>
  <si>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</si>
  <si>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</si>
  <si>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</si>
  <si>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</si>
  <si>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</si>
  <si>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</si>
  <si>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</si>
  <si>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</si>
  <si>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</si>
  <si>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</si>
  <si>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</si>
  <si>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</si>
  <si>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</si>
  <si>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</si>
  <si>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</si>
  <si>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</si>
  <si>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</si>
  <si>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</si>
  <si>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</si>
  <si>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</si>
  <si>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</si>
  <si>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</si>
  <si>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</si>
  <si>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</si>
  <si>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</si>
  <si>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</si>
  <si>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</si>
  <si>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</si>
  <si>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</si>
  <si>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</si>
  <si>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</si>
  <si>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</si>
  <si>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</si>
  <si>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</si>
  <si>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</si>
  <si>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</si>
  <si>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</si>
  <si>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</si>
  <si>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</si>
  <si>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</si>
  <si>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</si>
  <si>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</si>
  <si>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</si>
  <si>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</si>
  <si>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</si>
  <si>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</si>
  <si>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</si>
  <si>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</si>
  <si>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</si>
  <si>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</si>
  <si>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</si>
  <si>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</si>
  <si>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</si>
  <si>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</si>
  <si>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</si>
  <si>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</si>
  <si>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</si>
  <si>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</si>
  <si>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</si>
  <si>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</si>
  <si>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</si>
  <si>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</si>
  <si>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</si>
  <si>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</si>
  <si>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</si>
  <si>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</si>
  <si>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</si>
  <si>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</si>
  <si>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</si>
  <si>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</si>
  <si>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</si>
  <si>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</si>
  <si>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</si>
  <si>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</si>
  <si>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</si>
  <si>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</si>
  <si>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</si>
  <si>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</si>
  <si>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</si>
  <si>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</si>
  <si>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</si>
  <si>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</si>
  <si>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</si>
  <si>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</si>
  <si>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</si>
  <si>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</si>
  <si>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</si>
  <si>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</si>
  <si>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</si>
  <si>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</si>
  <si>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</si>
  <si>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</si>
  <si>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</si>
  <si>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</si>
  <si>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</si>
  <si>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</si>
  <si>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</si>
  <si>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</si>
  <si>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</si>
  <si>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</si>
  <si>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</si>
  <si>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</si>
  <si>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</si>
  <si>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</si>
  <si>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</si>
  <si>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</si>
  <si>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</si>
  <si>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</si>
  <si>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</si>
  <si>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</si>
  <si>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</si>
  <si>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</si>
  <si>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</si>
  <si>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</si>
  <si>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</si>
  <si>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</si>
  <si>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</si>
  <si>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</si>
  <si>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</si>
  <si>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</si>
  <si>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</si>
  <si>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</si>
  <si>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</si>
  <si>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</si>
  <si>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</si>
  <si>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</si>
  <si>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</si>
  <si>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</si>
  <si>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</si>
  <si>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</si>
  <si>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</si>
  <si>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</si>
  <si>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</si>
  <si>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</si>
  <si>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</si>
  <si>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</si>
  <si>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</si>
  <si>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</si>
  <si>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</si>
  <si>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</si>
  <si>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</si>
  <si>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</si>
  <si>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</si>
  <si>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</si>
  <si>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</si>
  <si>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</si>
  <si>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</si>
  <si>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</si>
  <si>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</si>
  <si>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</si>
  <si>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</si>
  <si>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</si>
  <si>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</si>
  <si>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</si>
  <si>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</si>
  <si>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</si>
  <si>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</si>
  <si>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</si>
  <si>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</si>
  <si>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</si>
  <si>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</si>
  <si>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</si>
  <si>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</si>
  <si>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</si>
  <si>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</si>
  <si>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</si>
  <si>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</si>
  <si>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</si>
  <si>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</si>
  <si>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</si>
  <si>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</si>
  <si>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</si>
  <si>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</si>
  <si>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</si>
  <si>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</si>
  <si>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</si>
  <si>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</si>
  <si>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</si>
  <si>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</si>
  <si>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</si>
  <si>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</si>
  <si>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</si>
  <si>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</si>
  <si>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</si>
  <si>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</si>
  <si>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</si>
  <si>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</si>
  <si>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</si>
  <si>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</si>
  <si>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</si>
  <si>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</si>
  <si>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</si>
  <si>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</si>
  <si>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</si>
  <si>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</si>
  <si>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</si>
  <si>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</si>
  <si>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</si>
  <si>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</si>
  <si>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</si>
  <si>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</si>
  <si>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</si>
  <si>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</si>
  <si>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</si>
  <si>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</si>
  <si>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</si>
  <si>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</si>
  <si>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</si>
  <si>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</si>
  <si>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</si>
  <si>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</si>
  <si>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</si>
  <si>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</si>
  <si>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</si>
  <si>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</si>
  <si>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</si>
  <si>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</si>
  <si>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</si>
  <si>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</si>
  <si>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</si>
  <si>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</si>
  <si>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</si>
  <si>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</si>
  <si>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</si>
  <si>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</si>
  <si>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</si>
  <si>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</si>
  <si>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</si>
  <si>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</si>
  <si>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</si>
  <si>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</si>
  <si>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</si>
  <si>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</si>
  <si>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</si>
  <si>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</si>
  <si>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</si>
  <si>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</si>
  <si>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</si>
  <si>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</si>
  <si>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</si>
  <si>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</si>
  <si>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</si>
  <si>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</si>
  <si>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</si>
  <si>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</si>
  <si>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</si>
  <si>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</si>
  <si>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</si>
  <si>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</si>
  <si>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</si>
  <si>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</si>
  <si>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</si>
  <si>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</si>
  <si>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</si>
  <si>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</si>
  <si>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</si>
  <si>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</si>
  <si>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</si>
  <si>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</si>
  <si>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</si>
  <si>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</si>
  <si>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</si>
  <si>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</si>
  <si>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</si>
  <si>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</si>
  <si>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</si>
  <si>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</si>
  <si>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</si>
  <si>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</si>
  <si>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</si>
  <si>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</si>
  <si>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</si>
  <si>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</si>
  <si>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</si>
  <si>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</si>
  <si>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</si>
  <si>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</si>
  <si>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</si>
  <si>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</si>
  <si>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</si>
  <si>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</si>
  <si>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</si>
  <si>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</si>
  <si>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</si>
  <si>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</si>
  <si>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</si>
  <si>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</si>
  <si>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</si>
  <si>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</si>
  <si>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</si>
  <si>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</si>
  <si>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</si>
  <si>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</si>
  <si>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</si>
  <si>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</si>
  <si>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</si>
  <si>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</si>
  <si>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</si>
  <si>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</si>
  <si>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</si>
  <si>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</si>
  <si>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</si>
  <si>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</si>
  <si>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</si>
  <si>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</si>
  <si>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</si>
  <si>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</si>
  <si>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</si>
  <si>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</si>
  <si>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</si>
  <si>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</si>
  <si>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</si>
  <si>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</si>
  <si>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</si>
  <si>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</si>
  <si>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</si>
  <si>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</si>
  <si>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</si>
  <si>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</si>
  <si>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</si>
  <si>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</si>
  <si>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</si>
  <si>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</si>
  <si>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</si>
  <si>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</si>
  <si>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</si>
  <si>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</si>
  <si>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</si>
  <si>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</si>
  <si>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</si>
  <si>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</si>
  <si>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</si>
  <si>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</si>
  <si>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</si>
  <si>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</si>
  <si>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</si>
  <si>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</si>
  <si>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</si>
  <si>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</si>
  <si>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</si>
  <si>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</si>
  <si>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</si>
  <si>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</si>
  <si>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</si>
  <si>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</si>
  <si>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</si>
  <si>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</si>
  <si>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</si>
  <si>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</si>
  <si>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</si>
  <si>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</si>
  <si>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</si>
  <si>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</si>
  <si>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</si>
  <si>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</si>
  <si>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</si>
  <si>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</si>
  <si>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</si>
  <si>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</si>
  <si>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</si>
  <si>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</si>
  <si>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</si>
  <si>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</si>
  <si>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</si>
  <si>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</si>
  <si>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</si>
  <si>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</si>
  <si>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</si>
  <si>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</si>
  <si>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</si>
  <si>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</si>
  <si>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</si>
  <si>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</si>
  <si>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</si>
  <si>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</si>
  <si>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</si>
  <si>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</si>
  <si>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</si>
  <si>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</si>
  <si>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</si>
  <si>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</si>
  <si>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</si>
  <si>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</si>
  <si>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</si>
  <si>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</si>
  <si>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</si>
  <si>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</si>
  <si>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</si>
  <si>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</si>
  <si>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</si>
  <si>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</si>
  <si>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</si>
  <si>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</si>
  <si>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</si>
  <si>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</si>
  <si>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</si>
  <si>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</si>
  <si>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</si>
  <si>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</si>
  <si>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</si>
  <si>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</si>
  <si>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</si>
  <si>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</si>
  <si>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</si>
  <si>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</si>
  <si>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</si>
  <si>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</si>
  <si>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</si>
  <si>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</si>
  <si>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</si>
  <si>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</si>
  <si>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</si>
  <si>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</si>
  <si>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</si>
  <si>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</si>
  <si>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</si>
  <si>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</si>
  <si>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</si>
  <si>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</si>
  <si>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</si>
  <si>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</si>
  <si>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</si>
  <si>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</si>
  <si>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</si>
  <si>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</si>
  <si>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</si>
  <si>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</si>
  <si>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</si>
  <si>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</si>
  <si>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</si>
  <si>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</si>
  <si>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</si>
  <si>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</si>
  <si>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</si>
  <si>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</si>
  <si>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</si>
  <si>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</si>
  <si>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</si>
  <si>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</si>
  <si>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</si>
  <si>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</si>
  <si>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</si>
  <si>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</si>
  <si>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</si>
  <si>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</si>
  <si>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</si>
  <si>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</si>
  <si>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</si>
  <si>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</si>
  <si>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</si>
  <si>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</si>
  <si>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</si>
  <si>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</si>
  <si>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</si>
  <si>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</si>
  <si>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</si>
  <si>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</si>
  <si>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</si>
  <si>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</si>
  <si>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</si>
  <si>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</si>
  <si>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</si>
  <si>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</si>
  <si>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</si>
  <si>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</si>
  <si>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</si>
  <si>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</si>
  <si>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</si>
  <si>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</si>
  <si>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</si>
  <si>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</si>
  <si>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</si>
  <si>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</si>
  <si>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</si>
  <si>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</si>
  <si>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</si>
  <si>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</si>
  <si>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</si>
  <si>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</si>
  <si>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</si>
  <si>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</si>
  <si>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</si>
  <si>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</si>
  <si>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</si>
  <si>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</si>
  <si>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</si>
  <si>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</si>
  <si>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</si>
  <si>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</si>
  <si>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</si>
  <si>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</si>
  <si>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</si>
  <si>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</si>
  <si>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</si>
  <si>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</si>
  <si>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</si>
  <si>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</si>
  <si>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</si>
  <si>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</si>
  <si>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</si>
  <si>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</si>
  <si>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</si>
  <si>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</si>
  <si>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</si>
  <si>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</si>
  <si>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</si>
  <si>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</si>
  <si>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</si>
  <si>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</si>
  <si>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</si>
  <si>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</si>
  <si>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</si>
  <si>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</si>
  <si>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</si>
  <si>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</si>
  <si>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</si>
  <si>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</si>
  <si>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</si>
  <si>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</si>
  <si>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</si>
  <si>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</si>
  <si>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</si>
  <si>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</si>
  <si>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</si>
  <si>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</si>
  <si>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</si>
  <si>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</si>
  <si>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</si>
  <si>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</si>
  <si>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</si>
  <si>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</si>
  <si>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</si>
  <si>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</si>
  <si>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</si>
  <si>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</si>
  <si>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</si>
  <si>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</si>
  <si>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</si>
  <si>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</si>
  <si>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</si>
  <si>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</si>
  <si>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</si>
  <si>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</si>
  <si>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</si>
  <si>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</si>
  <si>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</si>
  <si>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</si>
  <si>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</si>
  <si>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</si>
  <si>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</si>
  <si>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</si>
  <si>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</si>
  <si>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</si>
  <si>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</si>
  <si>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</si>
  <si>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</si>
  <si>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</si>
  <si>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</si>
  <si>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</si>
  <si>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</si>
  <si>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</si>
  <si>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</si>
  <si>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</si>
  <si>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</si>
  <si>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</si>
  <si>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</si>
  <si>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</si>
  <si>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</si>
  <si>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</si>
  <si>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</si>
  <si>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</si>
  <si>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</si>
  <si>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</si>
  <si>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</si>
  <si>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</si>
  <si>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</si>
  <si>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</si>
  <si>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</si>
  <si>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</si>
  <si>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</si>
  <si>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</si>
  <si>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</si>
  <si>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</si>
  <si>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</si>
  <si>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</si>
  <si>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</si>
  <si>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</si>
  <si>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</si>
  <si>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</si>
  <si>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</si>
  <si>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</si>
  <si>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</si>
  <si>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</si>
  <si>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</si>
  <si>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</si>
  <si>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</si>
  <si>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</si>
  <si>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</si>
  <si>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</si>
  <si>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</si>
  <si>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</si>
  <si>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</si>
  <si>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</si>
  <si>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</si>
  <si>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</si>
  <si>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</si>
  <si>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</si>
  <si>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</si>
  <si>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</si>
  <si>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</si>
  <si>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</si>
  <si>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</si>
  <si>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</si>
  <si>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</si>
  <si>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</si>
  <si>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</si>
  <si>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</si>
  <si>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</si>
  <si>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</si>
  <si>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</si>
  <si>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</si>
  <si>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</si>
  <si>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</si>
  <si>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</si>
  <si>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</si>
  <si>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</si>
  <si>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</si>
  <si>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</si>
  <si>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</si>
  <si>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</si>
  <si>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</si>
  <si>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</si>
  <si>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</si>
  <si>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</si>
  <si>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</si>
  <si>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</si>
  <si>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</si>
  <si>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</si>
  <si>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</si>
  <si>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</si>
  <si>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</si>
  <si>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</si>
  <si>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</si>
  <si>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</si>
  <si>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</si>
  <si>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</si>
  <si>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</si>
  <si>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</si>
  <si>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</si>
  <si>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</si>
  <si>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</si>
  <si>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</si>
  <si>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</si>
  <si>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</si>
  <si>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</si>
  <si>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</si>
  <si>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</si>
  <si>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</si>
  <si>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</si>
  <si>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</si>
  <si>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</si>
  <si>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</si>
  <si>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</si>
  <si>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</si>
  <si>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</si>
  <si>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</si>
  <si>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</si>
  <si>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</si>
  <si>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</si>
  <si>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</si>
  <si>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</si>
  <si>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</si>
  <si>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</si>
  <si>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</si>
  <si>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</si>
  <si>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</si>
  <si>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</si>
  <si>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</si>
  <si>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</si>
  <si>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</si>
  <si>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</si>
  <si>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</si>
  <si>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</si>
  <si>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</si>
  <si>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</si>
  <si>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</si>
  <si>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</si>
  <si>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</si>
  <si>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</si>
  <si>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</si>
  <si>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</si>
  <si>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</si>
  <si>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</si>
  <si>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</si>
  <si>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</si>
  <si>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</si>
  <si>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</si>
  <si>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</si>
  <si>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</si>
  <si>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</si>
  <si>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</si>
  <si>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</si>
  <si>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</si>
  <si>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</si>
  <si>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</si>
  <si>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</si>
  <si>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</si>
  <si>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</si>
  <si>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</si>
  <si>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</si>
  <si>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</si>
  <si>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</si>
  <si>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</si>
  <si>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</si>
  <si>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</si>
  <si>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</si>
  <si>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</si>
  <si>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</si>
  <si>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</si>
  <si>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</si>
  <si>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</si>
  <si>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</si>
  <si>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</si>
  <si>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</si>
  <si>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</si>
  <si>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</si>
  <si>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</si>
  <si>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</si>
  <si>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</si>
  <si>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</si>
  <si>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</si>
  <si>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</si>
  <si>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</si>
  <si>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</si>
  <si>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</si>
  <si>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</si>
  <si>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</si>
  <si>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</si>
  <si>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</si>
  <si>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</si>
  <si>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</si>
  <si>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</si>
  <si>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</si>
  <si>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</si>
  <si>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</si>
  <si>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</si>
  <si>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</si>
  <si>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</si>
  <si>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</si>
  <si>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</si>
  <si>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</si>
  <si>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</si>
  <si>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</si>
  <si>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</si>
  <si>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</si>
  <si>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</si>
  <si>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</si>
  <si>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</si>
  <si>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</si>
  <si>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</si>
  <si>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</si>
  <si>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</si>
  <si>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</si>
  <si>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</si>
  <si>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</si>
  <si>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</si>
  <si>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</si>
  <si>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</si>
  <si>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</si>
  <si>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</si>
  <si>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</si>
  <si>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</si>
  <si>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</si>
  <si>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</si>
  <si>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</si>
  <si>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</si>
  <si>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</si>
  <si>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</si>
  <si>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</si>
  <si>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</si>
  <si>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</si>
  <si>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</si>
  <si>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</si>
  <si>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</si>
  <si>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</si>
  <si>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</si>
  <si>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</si>
  <si>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</si>
  <si>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</si>
  <si>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</si>
  <si>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</si>
  <si>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</si>
  <si>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</si>
  <si>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</si>
  <si>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</si>
  <si>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</si>
  <si>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</si>
  <si>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</si>
  <si>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</si>
  <si>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</si>
  <si>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</si>
  <si>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</si>
  <si>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</si>
  <si>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</si>
  <si>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</si>
  <si>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</si>
  <si>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</si>
  <si>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</si>
  <si>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</si>
  <si>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</si>
  <si>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</si>
  <si>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</si>
  <si>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</si>
  <si>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</si>
  <si>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</si>
  <si>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</si>
  <si>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</si>
  <si>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</si>
  <si>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</si>
  <si>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</si>
  <si>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</si>
  <si>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</si>
  <si>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</si>
  <si>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</si>
  <si>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</si>
  <si>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</si>
  <si>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</si>
  <si>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</si>
  <si>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</si>
  <si>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</si>
  <si>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</si>
  <si>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</si>
  <si>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</si>
  <si>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</si>
  <si>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</si>
  <si>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</si>
  <si>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</si>
  <si>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</si>
  <si>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</si>
  <si>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</si>
  <si>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</si>
  <si>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</si>
  <si>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</si>
  <si>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</si>
  <si>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</si>
  <si>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</si>
  <si>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</si>
  <si>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</si>
  <si>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</si>
  <si>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</si>
  <si>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</si>
  <si>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</si>
  <si>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</si>
  <si>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</si>
  <si>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</si>
  <si>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</si>
  <si>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</si>
  <si>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</si>
  <si>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</si>
  <si>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</si>
  <si>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</si>
  <si>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</si>
  <si>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</si>
  <si>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</si>
  <si>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</si>
  <si>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</si>
  <si>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</si>
  <si>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</si>
  <si>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</si>
  <si>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</si>
  <si>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</si>
  <si>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</si>
  <si>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</si>
  <si>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</si>
  <si>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</si>
  <si>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</si>
  <si>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</si>
  <si>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</si>
  <si>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</si>
  <si>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</si>
  <si>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</si>
  <si>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</si>
  <si>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</si>
  <si>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</si>
  <si>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</si>
  <si>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</si>
  <si>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</si>
  <si>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</si>
  <si>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</si>
  <si>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</si>
  <si>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</si>
  <si>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</si>
  <si>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</si>
  <si>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</si>
  <si>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</si>
  <si>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</si>
  <si>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</si>
  <si>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</si>
  <si>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</si>
  <si>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</si>
  <si>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</si>
  <si>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</si>
  <si>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</si>
  <si>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</si>
  <si>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</si>
  <si>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</si>
  <si>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</si>
  <si>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</si>
  <si>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</si>
  <si>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</si>
  <si>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</si>
  <si>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</si>
  <si>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</si>
  <si>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</si>
  <si>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</si>
  <si>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</si>
  <si>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</si>
  <si>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</si>
  <si>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</si>
  <si>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</si>
  <si>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</si>
  <si>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</si>
  <si>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</si>
  <si>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</si>
  <si>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</si>
  <si>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</si>
  <si>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</si>
  <si>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</si>
  <si>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</si>
  <si>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</si>
  <si>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</si>
  <si>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</si>
  <si>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</si>
  <si>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</si>
  <si>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</si>
  <si>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</si>
  <si>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</si>
  <si>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</si>
  <si>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</si>
  <si>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</si>
  <si>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</si>
  <si>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</si>
  <si>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</si>
  <si>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</si>
  <si>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</si>
  <si>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</si>
  <si>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</si>
  <si>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</si>
  <si>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</si>
  <si>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</si>
  <si>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</si>
  <si>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</si>
  <si>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</si>
  <si>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</si>
  <si>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</si>
  <si>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</si>
  <si>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</si>
  <si>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</si>
  <si>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</si>
  <si>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</si>
  <si>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</si>
  <si>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</si>
  <si>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</si>
  <si>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</si>
  <si>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</si>
  <si>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</si>
  <si>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</si>
  <si>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</si>
  <si>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</si>
  <si>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</si>
  <si>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</si>
  <si>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</si>
  <si>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</si>
  <si>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</si>
  <si>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</si>
  <si>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</si>
  <si>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</si>
  <si>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</si>
  <si>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</si>
  <si>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</si>
  <si>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</si>
  <si>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</si>
  <si>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</si>
  <si>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</si>
  <si>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</si>
  <si>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</si>
  <si>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</si>
  <si>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</si>
  <si>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</si>
  <si>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</si>
  <si>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</si>
  <si>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</si>
  <si>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</si>
  <si>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</si>
  <si>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</si>
  <si>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</si>
  <si>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</si>
  <si>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</si>
  <si>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</si>
  <si>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</si>
  <si>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</si>
  <si>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</si>
  <si>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</si>
  <si>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</si>
  <si>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</si>
  <si>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</si>
  <si>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</si>
  <si>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</si>
  <si>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</si>
  <si>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</si>
  <si>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</si>
  <si>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</si>
  <si>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</si>
  <si>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</si>
  <si>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</si>
  <si>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</si>
  <si>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</si>
  <si>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</si>
  <si>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</si>
  <si>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</si>
  <si>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</si>
  <si>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</si>
  <si>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</si>
  <si>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</si>
  <si>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</si>
  <si>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</si>
  <si>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</si>
  <si>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</si>
  <si>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</si>
  <si>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</si>
  <si>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</si>
  <si>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</si>
  <si>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</si>
  <si>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</si>
  <si>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</si>
  <si>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</si>
  <si>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</si>
  <si>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</si>
  <si>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</si>
  <si>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</si>
  <si>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</si>
  <si>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</si>
  <si>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</si>
  <si>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</si>
  <si>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</si>
  <si>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</si>
  <si>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</si>
  <si>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</si>
  <si>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</si>
  <si>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</si>
  <si>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</si>
  <si>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</si>
  <si>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</si>
  <si>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</si>
  <si>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</si>
  <si>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</si>
  <si>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</si>
  <si>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</si>
  <si>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</si>
  <si>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</si>
  <si>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</si>
  <si>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</si>
  <si>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</si>
  <si>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</si>
  <si>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</si>
  <si>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</si>
  <si>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</si>
  <si>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</si>
  <si>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</si>
  <si>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</si>
  <si>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</si>
  <si>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</si>
  <si>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</si>
  <si>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</si>
  <si>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</si>
  <si>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</si>
  <si>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</si>
  <si>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</si>
  <si>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</si>
  <si>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</si>
  <si>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</si>
  <si>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</si>
  <si>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</si>
  <si>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</si>
  <si>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</si>
  <si>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</si>
  <si>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</si>
  <si>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</si>
  <si>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</si>
  <si>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</si>
  <si>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</si>
  <si>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</si>
  <si>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</si>
  <si>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</si>
  <si>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</si>
  <si>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</si>
  <si>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</si>
  <si>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</si>
  <si>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</si>
  <si>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</si>
  <si>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</si>
  <si>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</si>
  <si>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</si>
  <si>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</si>
  <si>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</si>
  <si>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</si>
  <si>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</si>
  <si>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</si>
  <si>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</si>
  <si>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</si>
  <si>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</si>
  <si>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</si>
  <si>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</si>
  <si>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</si>
  <si>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</si>
  <si>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</si>
  <si>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</si>
  <si>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</si>
  <si>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</si>
  <si>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</si>
  <si>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</si>
  <si>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</si>
  <si>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</si>
  <si>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</si>
  <si>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</si>
  <si>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</si>
  <si>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</si>
  <si>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</si>
  <si>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</si>
  <si>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</si>
  <si>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</si>
  <si>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</si>
  <si>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</si>
  <si>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</si>
  <si>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</si>
  <si>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</si>
  <si>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</si>
  <si>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</si>
  <si>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</si>
  <si>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</si>
  <si>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</si>
  <si>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</si>
  <si>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</si>
  <si>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</si>
  <si>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</si>
  <si>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</si>
  <si>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</si>
  <si>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</si>
  <si>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</si>
  <si>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</si>
  <si>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</si>
  <si>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</si>
  <si>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</si>
  <si>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</si>
  <si>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</si>
  <si>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</si>
  <si>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</si>
  <si>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</si>
  <si>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</si>
  <si>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</si>
  <si>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</si>
  <si>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</si>
  <si>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</si>
  <si>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</si>
  <si>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</si>
  <si>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</si>
  <si>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</si>
  <si>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</si>
  <si>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</si>
  <si>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</si>
  <si>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</si>
  <si>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</si>
  <si>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</si>
  <si>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</si>
  <si>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</si>
  <si>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</si>
  <si>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</si>
  <si>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</si>
  <si>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</si>
  <si>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</si>
  <si>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</si>
  <si>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</si>
  <si>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</si>
  <si>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</si>
  <si>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</si>
  <si>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</si>
  <si>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</si>
  <si>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</si>
  <si>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</si>
  <si>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</si>
  <si>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</si>
  <si>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</si>
  <si>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</si>
  <si>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</si>
  <si>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</si>
  <si>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</si>
  <si>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</si>
  <si>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</si>
  <si>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</si>
  <si>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</si>
  <si>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</si>
  <si>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</si>
  <si>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</si>
  <si>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</si>
  <si>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</si>
  <si>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</si>
  <si>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</si>
  <si>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</si>
  <si>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</si>
  <si>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</si>
  <si>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</si>
  <si>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</si>
  <si>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</si>
  <si>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</si>
  <si>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</si>
  <si>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</si>
  <si>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</si>
  <si>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</si>
  <si>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</si>
  <si>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</si>
  <si>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</si>
  <si>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</si>
  <si>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</si>
  <si>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</si>
  <si>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</si>
  <si>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</si>
  <si>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</si>
  <si>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</si>
  <si>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</si>
  <si>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</si>
  <si>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</si>
  <si>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</si>
  <si>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</si>
  <si>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</si>
  <si>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</si>
  <si>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</si>
  <si>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</si>
  <si>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</si>
  <si>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</si>
  <si>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</si>
  <si>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</si>
  <si>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</si>
  <si>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</si>
  <si>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</si>
  <si>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</si>
  <si>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</si>
  <si>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</si>
  <si>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</si>
  <si>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</si>
  <si>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</si>
  <si>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</si>
  <si>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</si>
  <si>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</si>
  <si>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</si>
  <si>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</si>
  <si>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</si>
  <si>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</si>
  <si>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</si>
  <si>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</si>
  <si>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</si>
  <si>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</si>
  <si>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</si>
  <si>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</si>
  <si>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</si>
  <si>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</si>
  <si>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</si>
  <si>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</si>
  <si>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</si>
  <si>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</si>
  <si>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</si>
  <si>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</si>
  <si>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</si>
  <si>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</si>
  <si>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</si>
  <si>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</si>
  <si>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</si>
  <si>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</si>
  <si>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</si>
  <si>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</si>
  <si>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</si>
  <si>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</si>
  <si>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</si>
  <si>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PCM-20251114-00000270</t>
  </si>
  <si>
    <t xml:space="preserve">flapping ,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</si>
  <si>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</si>
  <si>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</si>
  <si>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</si>
  <si>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</si>
  <si>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</si>
  <si>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</si>
  <si>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</si>
  <si>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</si>
  <si>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</si>
  <si>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</si>
  <si>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</si>
  <si>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</si>
  <si>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</si>
  <si>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</si>
  <si>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</si>
  <si>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</si>
  <si>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</si>
  <si>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</si>
  <si>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</si>
  <si>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</si>
  <si>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</si>
  <si>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</si>
  <si>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</si>
  <si>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</si>
  <si>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</si>
  <si>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</si>
  <si>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</si>
  <si>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</si>
  <si>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</si>
  <si>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</si>
  <si>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</si>
  <si>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</si>
  <si>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</si>
  <si>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</si>
  <si>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</si>
  <si>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</si>
  <si>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</si>
  <si>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</si>
  <si>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</si>
  <si>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</si>
  <si>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</si>
  <si>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</si>
  <si>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</si>
  <si>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</si>
  <si>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</si>
  <si>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</si>
  <si>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</si>
  <si>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</si>
  <si>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</si>
  <si>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</si>
  <si>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</si>
  <si>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</si>
  <si>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</si>
  <si>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</si>
  <si>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</si>
  <si>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</si>
  <si>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</si>
  <si>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</si>
  <si>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</si>
  <si>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</si>
  <si>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</si>
  <si>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</si>
  <si>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</si>
  <si>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</si>
  <si>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</si>
  <si>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</si>
  <si>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</si>
  <si>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</si>
  <si>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</si>
  <si>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</si>
  <si>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</si>
  <si>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</si>
  <si>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</si>
  <si>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</si>
  <si>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</si>
  <si>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</si>
  <si>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</si>
  <si>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</si>
  <si>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</si>
  <si>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</si>
  <si>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</si>
  <si>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</si>
  <si>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</si>
  <si>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</si>
  <si>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</si>
  <si>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</si>
  <si>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PCM-20251114-00000368</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</si>
  <si>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</si>
  <si>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</si>
  <si>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</si>
  <si>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</si>
  <si>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</si>
  <si>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</si>
  <si>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</si>
  <si>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</si>
  <si>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</si>
  <si>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</si>
  <si>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down again and have access road damage due to last rain </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</si>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</sst>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312.36208263888693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21059</v>
      </c>
      <c r="E3" s="110" t="s">
        <v>39021</v>
      </c>
      <c r="F3" s="111">
        <v>45975.232314814813</v>
      </c>
      <c r="G3" s="112">
        <f t="shared" ref="G3:G8" ca="1" si="0">IFERROR(NOW()-F3,"")</f>
        <v>7.8193749999627471E-2</v>
      </c>
      <c r="H3" s="111">
        <v>45975.230127314811</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45975.310508564813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45975.310508564813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45975.310508564813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45975.310508564813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45975.310508564813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45975.310508564813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45975.310508564813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45975.310508564813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45975.310508564813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45975.310508564813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45975.310508564813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45975.310508564813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45975.310508564813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45975.310508564813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45975.310508564813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45975.310508564813</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45975.310508564813</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45975.310508564813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45975.310508564813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45975.310508564813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45975.310508564813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45975.310508564813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45975.310508564813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45975.310508564813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45975.310508564813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45975.310508564813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45975.310508564813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45975.310508564813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45975.310508564813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45975.310508564813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45975.310508564813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45975.310508564813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45975.310508564813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45975.310508564813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45975.310508564813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45975.310508564813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45975.310508564813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45975.310508564813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45975.310508564813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45975.310508564813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45975.310508564813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45975.310508564813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45975.310508564813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45975.310508564813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45975.310508564813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45975.310508564813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45975.310508564813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45975.310508564813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45975.310508564813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45975.310508564813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45975.310508564813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45975.310508564813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45975.310508564813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45975.310508564813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45975.310508564813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45975.310508564813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45975.310508564813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45975.310508564813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45975.310508564813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45975.310508564813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45975.310508564813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45975.310508564813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45975.310508564813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45975.310508564813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45975.310508564813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45975.310508564813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45975.310508564813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45975.310508564813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45975.310508564813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45975.310508564813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45975.310508564813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45975.310508564813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45975.310508564813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45975.310508564813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45975.310508564813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45975.310508564813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45975.310508564813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45975.310508564813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45975.310508564813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45975.310508564813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45975.310508564813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45975.310508564813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45975.310508564813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45975.310508564813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45975.310508564813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45975.310508564813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45975.310508564813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45975.310508564813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45975.310508564813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45975.310508564813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45975.310508564813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45975.310508564813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45975.310508564813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45975.310508564813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45975.310508564813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45975.310508564813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45975.310508564813</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1DD414C2-0968-4617-BB05-3E998DF693A2}"/>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150.3106706018516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0.70422384259290993</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45975.310508564813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45975.310508564813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45975.310508564813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45975.310508564813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45975.310508564813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45975.310508564813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45975.310508564813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45975.310508564813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45975.310508564813</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45975.310508564813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45975.310508564813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45975.310508564813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45975.310508564813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45975.310508564813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45975.310508564813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45975.310508564813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45975.310508564813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45975.310508564813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45975.310508564813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45975.310508564813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45975.310508564813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45975.310508564813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45975.310508564813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45975.310508564813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45975.310508564813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45975.310508564813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45975.310508564813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45975.310508564813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45975.310508564813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45975.310508564813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45975.310508564813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45975.310508564813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45975.310508564813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45975.310508564813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45975.310508564813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45975.310508564813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45975.310508564813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45975.310508564813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45975.310508564813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45975.310508564813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45975.310508564813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45975.310508564813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45975.310508564813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45975.310508564813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45975.310508564813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45975.310508564813</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45975.310508564813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45975.310508564813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45975.310508564813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45975.310508564813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45975.310508564813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45975.310508564813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45975.310508564813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45975.310508564813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45975.310508564813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45975.310508564813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45975.310508564813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45975.310508564813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45975.310508564813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45975.310508564813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45975.310508564813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45975.310508564813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45975.310508564813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45975.310508564813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45975.310508564813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45975.310508564813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45975.310508564813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45975.310508564813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45975.310508564813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45975.310508564813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45975.310508564813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45975.310508564813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45975.310508564813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45975.310508564813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45975.310508564813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45975.310508564813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45975.310508564813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45975.310508564813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45975.310508564813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45975.310508564813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45975.310508564813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45975.310508564813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45975.310508564813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45975.310508564813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45975.310508564813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45975.310508564813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45975.310508564813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45975.310508564813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45975.310508564813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45975.310508564813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45975.310508564813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45975.310508564813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45975.310508564813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45975.310508564813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45975.310508564813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45975.310508564813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45975.310508564813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45975.310508564813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45975.310508564813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45975.310508564813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45975.310508564813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45975.310508564813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45975.310508564813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45975.310508564813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45975.310508564813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45975.310508564813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45975.310508564813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45975.310508564813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45975.310508564813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45975.310508564813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45975.310508564813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45975.310508564813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45975.310508564813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45975.310508564813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45975.310508564813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45975.310508564813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45975.310508564813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45975.310508564813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45975.310508564813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45975.310508564813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45975.310508564813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45975.310508564813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45975.310508564813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45975.310508564813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45975.310508564813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45975.310508564813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45975.310508564813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45975.310508564813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45975.310508564813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45975.310508564813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45975.310508564813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45975.310508564813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45975.310508564813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45975.310508564813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45975.310508564813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45975.310508564813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45975.310508564813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45975.310508564813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45975.310508564813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45975.310508564813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45975.310508564813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45975.310508564813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45975.310508564813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45975.310508564813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45975.310508564813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45975.310508564813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45975.310508564813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45975.310508564813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45975.310508564813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45975.310508564813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45975.310508564813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45975.310508564813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45975.310508564813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45975.310508564813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45975.310508564813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45975.310508564813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45975.310508564813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45975.310508564813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45975.310508564813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45975.310508564813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45975.310508564813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45975.310508564813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45975.310508564813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45975.310508564813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45975.310508564813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45975.310508564813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45975.310508564813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45975.310508564813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45975.310508564813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45975.310508564813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45975.310508564813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45975.310508564813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45975.310508564813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45975.310508564813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45975.310508564813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45975.310508564813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45975.310508564813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45975.310508564813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45975.310508564813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45975.310508564813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45975.310508564813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45975.310508564813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45975.310508564813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45975.310508564813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45975.310508564813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45975.310508564813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45975.310508564813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45975.310508564813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45975.310508564813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45975.310508564813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45975.310508564813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45975.310508564813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45975.310508564813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45975.310508564813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45975.310508564813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45975.310508564813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45975.310508564813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45975.310508564813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45975.310508564813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45975.310508564813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45975.310508564813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45975.310508564813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45975.310508564813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45975.310508564813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45975.310508564813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45975.310508564813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45975.310508564813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45975.310508564813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45975.310508564813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45975.310508564813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45975.310508564813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45975.310508564813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45975.310508564813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45975.310508564813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45975.310508564813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45975.310508564813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45975.310508564813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45975.310508564813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45975.310508564813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45975.310508564813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45975.310508564813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45975.310508564813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45975.310508564813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45975.310508564813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45975.310508564813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45975.310508564813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45975.310508564813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45975.310508564813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45975.310508564813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45975.310508564813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45975.310508564813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45975.310508564813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45975.310508564813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45975.310508564813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45975.310508564813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45975.310508564813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45975.310508564813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45975.310508564813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45975.310508564813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45975.310508564813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45975.310508564813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45975.310508564813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45975.310508564813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45975.310508564813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45975.310508564813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45975.310508564813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45975.310508564813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45975.310508564813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45975.310508564813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45975.310508564813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45975.310508564813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45975.310508564813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45975.310508564813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45975.310508564813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45975.310508564813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45975.310508564813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45975.310508564813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45975.310508564813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45975.310508564813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45975.310508564813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45975.310508564813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45975.310508564813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45975.310508564813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45975.310508564813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45975.310508564813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45975.310508564813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45975.310508564813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45975.310508564813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45975.310508564813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45975.310508564813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45975.310508564813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45975.310508564813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45975.310508564813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45975.310508564813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45975.310508564813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45975.310508564813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45975.310508564813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45975.310508564813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45975.310508564813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45975.310508564813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45975.310508564813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45975.310508564813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45975.310508564813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45975.310508564813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45975.310508564813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45975.310508564813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45975.310508564813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45975.310508564813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45975.310508564813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45975.310508564813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45975.310508564813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45975.310508564813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45975.310508564813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45975.310508564813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45975.310508564813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45975.310508564813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45975.310508564813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45975.310508564813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45975.310508564813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45975.310508564813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45975.310508564813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45975.310508564813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45975.310508564813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45975.310508564813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45975.310508564813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45975.310508564813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45975.310508564813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45975.310508564813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45975.310508564813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45975.310508564813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45975.310508564813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45975.310508564813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45975.310508564813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45975.310508564813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45975.310508564813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45975.310508564813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45975.310508564813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45975.310508564813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45975.310508564813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45975.310508564813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45975.310508564813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45975.310508564813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45975.310508564813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45975.310508564813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45975.310508564813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45975.310508564813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45975.310508564813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45975.310508564813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45975.310508564813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45975.310508564813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45975.310508564813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45975.310508564813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45975.310508564813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45975.310508564813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45975.310508564813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45975.310508564813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45975.310508564813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45975.310508564813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45975.310508564813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45975.310508564813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45975.310508564813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45975.310508564813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45975.310508564813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45975.310508564813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45975.310508564813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45975.310508564813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45975.310508564813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45975.310508564813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45975.310508564813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45975.310508564813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45975.310508564813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45975.310508564813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45975.310508564813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45975.310508564813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45975.310508564813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45975.310508564813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45975.310508564813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45975.310508564813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45975.310508564813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45975.310508564813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45975.310508564813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45975.310508564813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45975.310508564813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45975.310508564813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45975.310508564813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45975.310508564813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45975.310508564813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45975.310508564813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45975.310508564813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45975.310508564813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45975.310508564813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45975.310508564813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45975.310508564813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45975.310508564813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45975.310508564813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45975.310508564813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45975.310508564813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45975.310508564813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45975.310508564813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45975.310508564813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45975.310508564813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45975.310508564813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45975.310508564813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45975.310508564813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45975.310508564813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45975.310508564813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45975.310508564813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45975.310508564813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45975.310508564813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45975.310508564813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45975.310508564813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45975.310508564813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45975.310508564813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45975.310508564813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45975.310508564813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45975.310508564813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45975.310508564813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45975.310508564813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45975.310508564813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45975.310508564813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45975.310508564813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45975.310508564813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45975.310508564813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45975.310508564813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45975.310508564813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45975.310508564813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45975.310508564813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45975.310508564813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45975.310508564813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45975.310508564813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45975.310508564813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45975.310508564813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45975.310508564813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45975.310508564813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45975.310508564813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45975.310508564813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45975.310508564813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45975.310508564813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45975.310508564813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45975.310508564813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45975.310508564813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45975.310508564813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45975.310508564813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45975.310508564813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45975.310508564813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45975.310508564813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45975.310508564813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45975.310508564813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45975.310508564813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45975.310508564813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45975.310508564813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45975.310508564813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45975.310508564813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45975.310508564813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45975.310508564813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45975.310508564813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45975.310508564813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45975.310508564813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45975.310508564813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45975.310508564813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45975.310508564813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45975.310508564813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45975.310508564813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45975.310508564813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45975.310508564813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45975.310508564813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45975.310508564813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45975.310508564813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45975.310508564813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45975.310508564813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45975.310508564813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45975.310508564813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45975.310508564813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45975.310508564813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45975.310508564813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45975.310508564813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45975.310508564813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45975.310508564813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45975.310508564813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45975.310508564813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45975.310508564813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45975.310508564813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45975.310508564813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45975.310508564813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45975.310508564813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45975.310508564813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45975.310508564813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45975.310508564813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45975.310508564813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45975.310508564813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45975.310508564813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45975.310508564813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45975.310508564813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45975.310508564813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45975.310508564813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45975.310508564813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45975.310508564813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45975.310508564813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45975.310508564813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45975.310508564813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45975.310508564813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45975.310508564813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45975.310508564813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45975.310508564813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45975.310508564813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45975.310508564813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45975.310508564813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45975.310508564813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45975.310508564813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45975.310508564813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45975.310508564813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45975.310508564813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45975.310508564813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45975.310508564813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45975.310508564813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45975.310508564813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45975.310508564813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45975.310508564813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45975.310508564813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45975.310508564813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45975.310508564813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45975.310508564813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45975.310508564813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45975.310508564813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45975.310508564813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45975.310508564813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45975.310508564813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45975.310508564813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45975.310508564813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45975.310508564813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45975.310508564813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45975.310508564813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45975.310508564813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45975.310508564813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45975.310508564813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45975.310508564813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45975.310508564813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45975.310508564813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45975.310508564813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45975.310508564813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45975.310508564813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45975.310508564813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45975.310508564813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45975.310508564813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45975.310508564813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45975.310508564813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45975.310508564813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45975.310508564813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45975.310508564813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45975.310508564813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45975.310508564813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45975.310508564813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45975.310508564813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45975.310508564813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45975.310508564813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45975.310508564813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45975.310508564813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45975.310508564813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45975.310508564813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45975.310508564813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45975.310508564813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45975.310508564813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45975.310508564813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45975.310508564813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45975.310508564813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45975.310508564813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45975.310508564813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45975.310508564813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45975.310508564813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45975.310508564813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45975.310508564813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45975.310508564813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45975.310508564813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45975.310508564813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45975.310508564813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45975.310508564813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45975.310508564813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45975.310508564813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45975.310508564813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45975.310508564813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45975.310508564813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45975.310508564813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45975.310508564813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45975.310508564813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45975.310508564813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45975.310508564813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45975.310508564813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45975.310508564813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45975.310508564813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45975.310508564813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45975.310508564813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45975.310508564813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45975.310508564813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45975.310508564813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45975.310508564813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45975.310508564813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45975.310508564813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45975.310508564813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45975.310508564813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45975.310508564813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45975.310508564813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45975.310508564813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45975.310508564813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45975.310508564813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45975.310508564813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45975.310508564813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45975.310508564813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45975.310508564813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45975.310508564813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45975.310508564813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45975.310508564813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45975.310508564813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45975.310508564813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45975.310508564813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45975.310508564813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45975.310508564813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45975.310508564813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45975.310508564813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45975.310508564813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45975.310508564813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45975.310508564813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45975.310508564813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45975.310508564813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45975.310508564813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45975.310508564813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45975.310508564813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45975.310508564813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45975.310508564813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45975.310508564813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45975.310508564813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45975.310508564813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45975.310508564813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45975.310508564813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45975.310508564813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45975.310508564813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45975.310508564813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45975.310508564813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45975.310508564813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45975.310508564813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45975.310508564813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45975.310508564813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45975.310508564813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45975.310508564813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45975.310508564813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45975.310508564813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45975.310508564813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45975.310508564813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45975.310508564813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45975.310508564813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45975.310508564813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45975.310508564813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45975.310508564813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45975.310508564813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45975.310508564813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45975.310508564813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45975.310508564813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45975.310508564813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45975.310508564813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45975.310508564813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45975.310508564813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45975.310508564813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45975.310508564813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45975.310508564813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45975.310508564813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45975.310508564813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45975.310508564813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45975.310508564813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45975.310508564813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45975.310508564813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45975.310508564813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45975.310508564813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45975.310508564813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45975.310508564813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45975.310508564813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45975.310508564813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45975.310508564813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45975.310508564813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45975.310508564813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45975.310508564813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45975.310508564813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45975.310508564813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45975.310508564813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45975.310508564813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45975.310508564813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45975.310508564813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45975.310508564813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45975.310508564813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45975.310508564813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45975.310508564813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45975.310508564813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45975.310508564813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45975.310508564813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45975.310508564813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45975.310508564813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45975.310508564813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45975.310508564813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45975.310508564813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45975.310508564813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45975.310508564813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45975.310508564813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45975.310508564813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45975.310508564813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45975.310508564813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45975.310508564813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45975.310508564813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45975.310508564813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45975.310508564813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45975.310508564813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45975.310508564813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45975.310508564813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45975.310508564813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45975.310508564813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45975.310508564813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45975.310508564813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45975.310508564813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45975.310508564813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45975.310508564813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45975.310508564813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45975.310508564813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45975.310508564813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45975.310508564813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45975.310508564813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45975.310508564813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45975.310508564813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45975.310508564813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45975.310508564813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45975.310508564813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45975.310508564813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45975.310508564813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45975.310508564813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45975.310508564813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45975.310508564813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45975.310508564813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45975.310508564813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45975.310508564813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45975.310508564813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45975.310508564813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45975.310508564813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45975.310508564813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45975.310508564813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45975.310508564813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45975.310508564813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45975.310508564813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45975.310508564813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45975.310508564813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45975.310508564813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45975.310508564813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45975.310508564813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45975.310508564813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45975.310508564813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45975.310508564813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45975.310508564813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45975.310508564813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45975.310508564813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45975.310508564813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45975.310508564813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45975.310508564813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45975.310508564813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45975.310508564813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45975.310508564813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45975.310508564813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45975.310508564813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45975.310508564813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45975.310508564813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45975.310508564813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45975.310508564813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45975.310508564813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45975.310508564813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45975.310508564813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45975.310508564813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45975.310508564813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45975.310508564813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45975.310508564813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45975.310508564813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45975.310508564813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45975.310508564813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45975.310508564813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45975.310508564813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45975.310508564813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45975.310508564813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45975.310508564813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45975.310508564813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45975.310508564813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45975.310508564813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45975.310508564813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45975.310508564813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45975.310508564813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45975.310508564813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45975.310508564813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45975.310508564813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45975.310508564813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45975.310508564813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45975.310508564813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45975.310508564813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45975.310508564813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45975.310508564813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45975.310508564813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45975.310508564813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45975.310508564813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45975.310508564813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45975.310508564813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45975.310508564813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45975.310508564813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45975.310508564813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45975.310508564813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45975.310508564813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45975.310508564813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45975.310508564813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45975.310508564813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45975.310508564813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45975.310508564813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45975.310508564813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45975.310508564813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45975.310508564813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45975.310508564813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45975.310508564813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45975.310508564813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45975.310508564813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45975.310508564813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45975.310508564813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45975.310508564813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45975.310508564813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45975.310508564813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45975.310508564813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45975.310508564813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45975.310508564813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45975.310508564813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45975.310508564813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45975.310508564813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45975.310508564813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45975.310508564813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45975.310508564813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45975.310508564813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45975.310508564813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45975.310508564813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45975.310508564813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45975.310508564813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45975.310508564813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45975.310508564813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45975.310508564813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45975.310508564813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45975.310508564813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45975.310508564813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45975.310508564813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45975.310508564813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45975.310508564813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45975.310508564813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45975.310508564813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45975.310508564813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45975.310508564813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45975.310508564813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45975.310508564813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45975.310508564813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45975.310508564813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45975.310508564813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45975.310508564813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45975.310508564813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45975.310508564813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45975.310508564813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45975.310508564813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45975.310508564813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45975.310508564813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45975.310508564813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45975.310508564813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45975.310508564813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45975.310508564813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45975.310508564813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45975.310508564813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45975.310508564813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45975.310508564813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45975.310508564813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45975.310508564813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45975.310508564813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45975.310508564813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45975.310508564813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45975.310508564813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45975.310508564813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45975.310508564813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45975.310508564813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45975.310508564813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45975.310508564813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45975.310508564813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45975.310508564813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45975.310508564813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45975.310508564813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45975.310508564813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45975.310508564813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45975.310508564813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45975.310508564813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45975.310508564813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45975.310508564813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45975.310508564813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45975.310508564813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45975.310508564813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45975.310508564813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45975.310508564813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45975.310508564813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45975.310508564813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45975.310508564813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45975.310508564813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45975.310508564813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45975.310508564813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45975.310508564813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45975.310508564813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45975.310508564813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45975.310508564813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45975.310508564813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45975.310508564813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45975.310508564813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45975.310508564813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45975.310508564813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45975.310508564813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45975.310508564813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45975.310508564813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45975.310508564813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45975.310508564813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45975.310508564813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45975.310508564813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45975.310508564813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45975.310508564813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45975.310508564813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45975.310508564813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45975.310508564813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45975.310508564813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45975.310508564813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45975.310508564813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45975.310508564813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45975.310508564813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45975.310508564813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45975.310508564813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45975.310508564813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45975.310508564813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45975.310508564813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45975.310508564813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45975.310508564813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45975.310508564813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45975.310508564813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45975.310508564813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45975.310508564813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45975.310508564813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45975.310508564813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45975.310508564813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45975.310508564813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45975.310508564813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45975.310508564813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45975.310508564813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45975.310508564813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45975.310508564813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45975.310508564813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45975.310508564813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45975.310508564813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45975.310508564813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45975.310508564813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45975.310508564813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45975.310508564813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45975.310508564813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45975.310508564813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45975.310508564813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45975.310508564813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45975.310508564813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45975.310508564813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45975.310508564813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45975.310508564813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45975.310508564813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45975.310508564813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45975.310508564813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45975.310508564813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45975.310508564813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45975.310508564813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45975.310508564813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45975.310508564813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45975.310508564813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45975.310508564813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45975.310508564813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45975.310508564813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45975.310508564813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45975.310508564813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45975.310508564813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45975.310508564813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45975.310508564813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45975.310508564813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45975.310508564813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45975.310508564813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45975.310508564813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45975.310508564813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45975.310508564813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45975.310508564813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45975.310508564813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45975.310508564813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45975.310508564813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45975.310508564813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45975.310508564813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45975.310508564813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45975.310508564813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45975.310508564813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45975.310508564813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45975.310508564813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45975.310508564813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45975.310508564813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45975.310508564813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45975.310508564813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45975.310508564813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45975.310508564813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45975.310508564813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45975.310508564813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45975.310508564813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45975.310508564813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45975.310508564813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45975.310508564813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45975.310508564813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45975.310508564813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45975.310508564813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45975.310508564813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45975.310508564813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45975.310508564813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45975.310508564813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45975.310508564813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45975.310508564813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45975.310508564813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45975.310508564813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45975.310508564813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45975.310508564813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45975.310508564813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45975.310508564813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45975.310508564813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45975.310508564813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45975.310508564813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45975.310508564813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45975.310508564813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45975.310508564813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45975.310508564813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45975.310508564813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45975.310508564813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45975.310508564813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45975.310508564813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45975.310508564813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45975.310508564813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45975.310508564813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45975.310508564813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45975.310508564813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45975.310508564813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45975.310508564813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45975.310508564813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45975.310508564813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45975.310508564813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45975.310508564813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45975.310508564813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45975.310508564813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45975.310508564813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45975.310508564813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45975.310508564813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45975.310508564813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45975.310508564813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45975.310508564813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45975.310508564813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45975.310508564813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45975.310508564813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45975.310508564813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45975.310508564813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45975.310508564813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45975.310508564813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45975.310508564813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45975.310508564813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45975.310508564813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45975.310508564813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45975.310508564813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45975.310508564813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45975.310508564813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45975.310508564813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45975.310508564813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45975.310508564813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45975.310508564813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45975.310508564813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45975.310508564813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45975.310508564813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45975.310508564813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45975.310508564813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45975.310508564813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45975.310508564813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45975.310508564813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45975.310508564813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45975.310508564813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45975.310508564813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45975.310508564813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45975.310508564813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45975.310508564813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45975.310508564813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45975.310508564813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45975.310508564813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45975.310508564813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45975.310508564813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45975.310508564813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45975.310508564813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45975.310508564813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45975.310508564813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45975.310508564813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45975.310508564813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45975.310508564813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45975.310508564813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45975.310508564813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45975.310508564813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45975.310508564813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45975.310508564813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45975.310508564813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45975.310508564813</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271.82979097221687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32453</v>
      </c>
      <c r="E3" s="95" t="s">
        <v>39021</v>
      </c>
      <c r="F3" s="96">
        <v>45975.306469907409</v>
      </c>
      <c r="G3" s="97">
        <f ca="1">IFERROR(NOW()-F3,"")</f>
        <v>4.0386574037256651E-3</v>
      </c>
      <c r="H3" s="96">
        <v>45975.300694444442</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45975.310508564813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45975.310508564813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45975.310508564813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45975.310508564813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45975.310508564813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45975.310508564813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45975.310508564813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45975.310508564813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45975.310508564813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45975.310508564813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45975.310508564813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45975.310508564813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45975.310508564813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45975.310508564813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45975.310508564813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45975.310508564813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45975.310508564813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45975.310508564813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45975.310508564813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45975.310508564813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45975.310508564813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45975.310508564813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45975.310508564813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45975.310508564813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45975.310508564813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45975.310508564813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45975.310508564813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45975.310508564813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45975.310508564813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45975.310508564813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45975.310508564813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45975.310508564813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45975.310508564813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45975.310508564813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45975.310508564813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45975.310508564813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45975.310508564813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45975.310508564813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45975.310508564813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45975.310508564813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45975.310508564813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45975.310508564813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45975.310508564813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45975.310508564813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45975.310508564813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45975.310508564813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45975.310508564813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45975.310508564813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45975.310508564813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45975.310508564813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45975.310508564813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45975.310508564813</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tabSelected="1" workbookViewId="0">
      <selection activeCell="K7" sqref="K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83.478448379624751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49.121631249996426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 ca="1" si="1">IFERROR(NOW()-F4,"")</f>
        <v>26.649397453700658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s="106" customFormat="1">
      <c r="A6" s="124" t="s">
        <v>39121</v>
      </c>
      <c r="B6" s="124" t="str">
        <f>IFERROR(VLOOKUP(D6,DB!A:K,11,0),"")</f>
        <v>R5</v>
      </c>
      <c r="C6" s="124">
        <v>1</v>
      </c>
      <c r="D6" s="124" t="s">
        <v>36049</v>
      </c>
      <c r="E6" s="124" t="s">
        <v>39021</v>
      </c>
      <c r="F6" s="157">
        <v>45974.832604166666</v>
      </c>
      <c r="G6" s="126">
        <f ca="1">IFERROR(NOW()-F6,"")</f>
        <v>0.47790439814707497</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4"/>
      <c r="G7" s="126">
        <f t="shared" ref="G7:G68" ca="1" si="2">IFERROR(NOW()-F7,"")</f>
        <v>45975.310508564813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45975.310508564813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45975.310508564813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45975.310508564813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45975.310508564813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45975.310508564813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45975.310508564813</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45975.310508564813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45975.310508564813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45975.310508564813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45975.310508564813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45975.310508564813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45975.310508564813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45975.310508564813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45975.310508564813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45975.310508564813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45975.310508564813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45975.310508564813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45975.310508564813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45975.310508564813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45975.310508564813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45975.310508564813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45975.310508564813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45975.310508564813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45975.310508564813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45975.310508564813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45975.310508564813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45975.310508564813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45975.310508564813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45975.310508564813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45975.310508564813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45975.310508564813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45975.310508564813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45975.310508564813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45975.310508564813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45975.310508564813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45975.310508564813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45975.310508564813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45975.310508564813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45975.310508564813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45975.310508564813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45975.310508564813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45975.310508564813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45975.310508564813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45975.310508564813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45975.310508564813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45975.310508564813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45975.310508564813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45975.310508564813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45975.310508564813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45975.310508564813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45975.310508564813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45975.310508564813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45975.310508564813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45975.310508564813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45975.310508564813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45975.310508564813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45975.310508564813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45975.310508564813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45975.310508564813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45975.310508564813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45975.310508564813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45975.310508564813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45975.310508564813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45975.310508564813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45975.310508564813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45975.310508564813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45975.310508564813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45975.310508564813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45975.310508564813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45975.310508564813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45975.310508564813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45975.310508564813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45975.310508564813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45975.310508564813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45975.310508564813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45975.310508564813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45975.310508564813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45975.310508564813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45975.310508564813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45975.310508564813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45975.310508564813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45975.310508564813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45975.310508564813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45975.310508564813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45975.310508564813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45975.310508564813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45975.310508564813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45975.310508564813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45975.310508564813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45975.310508564813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45975.310508564813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45975.310508564813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45975.310508564813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45975.310508564813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45975.310508564813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45975.310508564813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45975.310508564813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45975.310508564813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45975.310508564813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45975.310508564813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45975.310508564813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45975.310508564813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45975.310508564813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45975.310508564813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45975.310508564813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45975.310508564813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45975.310508564813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45975.310508564813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45975.310508564813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45975.310508564813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45975.310508564813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45975.310508564813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45975.310508564813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45975.310508564813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45975.310508564813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45975.310508564813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45975.310508564813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45975.310508564813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45975.310508564813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45975.310508564813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45975.310508564813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45975.310508564813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45975.310508564813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45975.310508564813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45975.310508564813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45975.310508564813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45975.310508564813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45975.310508564813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45975.310508564813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45975.310508564813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45975.310508564813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45975.310508564813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45975.310508564813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45975.310508564813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45975.310508564813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45975.310508564813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45975.310508564813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45975.310508564813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45975.310508564813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45975.310508564813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45975.310508564813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45975.310508564813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45975.310508564813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45975.310508564813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45975.310508564813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45975.310508564813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45975.310508564813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45975.310508564813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45975.310508564813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45975.310508564813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45975.310508564813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45975.310508564813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45975.310508564813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45975.310508564813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45975.310508564813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45975.310508564813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45975.310508564813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45975.310508564813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45975.310508564813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45975.310508564813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45975.310508564813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45975.310508564813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45975.310508564813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45975.310508564813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45975.310508564813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45975.310508564813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45975.310508564813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45975.310508564813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45975.310508564813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45975.310508564813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45975.310508564813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45975.310508564813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45975.310508564813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45975.310508564813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45975.310508564813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45975.310508564813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45975.310508564813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45975.310508564813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45975.310508564813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45975.310508564813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45975.310508564813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45975.310508564813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45975.310508564813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45975.310508564813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45975.310508564813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45975.310508564813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45975.310508564813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45975.310508564813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45975.310508564813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45975.310508564813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45975.310508564813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45975.310508564813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45975.310508564813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45975.310508564813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45975.310508564813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45975.310508564813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45975.310508564813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45975.310508564813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45975.310508564813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45975.310508564813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45975.310508564813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45975.310508564813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45975.310508564813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45975.310508564813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45975.310508564813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45975.310508564813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45975.310508564813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45975.310508564813</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9">
        <v>45975.140439814815</v>
      </c>
      <c r="G2" s="75">
        <f ca="1">IFERROR(NOW()-F2,"-")</f>
        <v>0.17006874999788124</v>
      </c>
      <c r="H2" s="143">
        <v>45975.150659722225</v>
      </c>
      <c r="I2" s="141" t="str">
        <f>IFERROR(VLOOKUP(D2,DB!A:F,6,0),"")</f>
        <v>SCECO</v>
      </c>
      <c r="J2" s="141" t="str">
        <f>IFERROR(VLOOKUP(D2,DB!A:G,7,0),"")</f>
        <v>Dead</v>
      </c>
      <c r="K2" s="144" t="s">
        <v>39125</v>
      </c>
      <c r="L2" s="145" t="str">
        <f>IFERROR(VLOOKUP(D2,DB!A:I,9,0),"")</f>
        <v>Latis</v>
      </c>
    </row>
    <row r="3" spans="1:16382" ht="31.5" customHeight="1">
      <c r="A3" s="140"/>
      <c r="B3" s="141" t="str">
        <f>IFERROR(VLOOKUP(D3,DB!A:K,11,0),"")</f>
        <v/>
      </c>
      <c r="C3" s="142"/>
      <c r="D3" s="141"/>
      <c r="E3" s="124"/>
      <c r="F3"/>
      <c r="G3" s="75">
        <f ca="1">IFERROR(NOW()-F3,"-")</f>
        <v>45975.310508564813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45975.310508564813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45975.310508564813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45975.310508564813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45975.310508564813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45975.310508564813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45975.310508564813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45975.310508564813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45975.310508564813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45975.310508564813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45975.310508564813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45975.310508564813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45975.310508564813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45975.310508564813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45975.310508564813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45975.310508564813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45975.310508564813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45975.310508564813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45975.310508564813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45975.310508564813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45975.310508564813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45975.310508564813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45975.310508564813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45975.310508564813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45975.310508564813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45975.310508564813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45975.310508564813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45975.310508564813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45975.310508564813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45975.310508564813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45975.310508564813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45975.310508564813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45975.310508564813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45975.310508564813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45975.310508564813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45975.310508564813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45975.310508564813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45975.310508564813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45975.310508564813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45975.310508564813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45975.310508564813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45975.310508564813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45975.310508564813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45975.310508564813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45975.310508564813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45975.310508564813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45975.310508564813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45975.310508564813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45975.310508564813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45975.310508564813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45975.310508564813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45975.310508564813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45975.310508564813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45975.310508564813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45975.310508564813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45975.310508564813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45975.310508564813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45975.310508564813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45975.310508564813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45975.310508564813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45975.310508564813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45975.310508564813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45975.310508564813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45975.310508564813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45975.310508564813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45975.310508564813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45975.310508564813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45975.310508564813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45975.310508564813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45975.310508564813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45975.310508564813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45975.310508564813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45975.310508564813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45975.310508564813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45975.310508564813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45975.310508564813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45975.310508564813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45975.310508564813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45975.310508564813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45975.310508564813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45975.310508564813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45975.310508564813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45975.310508564813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45975.310508564813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45975.310508564813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45975.310508564813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45975.310508564813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45975.310508564813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45975.310508564813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45975.310508564813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45975.310508564813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45975.310508564813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45975.310508564813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45975.310508564813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45975.310508564813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45975.310508564813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45975.310508564813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45975.310508564813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45975.310508564813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45975.310508564813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45975.310508564813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45975.310508564813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45975.310508564813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45975.310508564813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45975.310508564813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45975.310508564813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45975.310508564813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45975.310508564813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45975.310508564813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45975.310508564813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45975.310508564813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45975.310508564813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45975.310508564813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45975.310508564813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45975.310508564813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45975.310508564813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45975.310508564813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45975.310508564813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45975.310508564813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45975.310508564813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45975.310508564813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45975.310508564813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45975.310508564813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45975.310508564813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45975.310508564813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45975.310508564813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45975.310508564813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45975.310508564813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45975.310508564813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45975.310508564813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45975.310508564813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45975.310508564813</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2025-11-14T04:27:08Z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