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36" documentId="120_S{2AC9BD13-BADA-5192-A53E-5A8FF88502F6}" xr6:coauthVersionLast="47" xr6:coauthVersionMax="47" xr10:uidLastSave="{6C722778-4237-4D73-B4D8-86494C4BDEE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<sst xmlns="http://schemas.openxmlformats.org/spreadsheetml/2006/main" count="180269" uniqueCount="39117">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</sst>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309.79858043981221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45972.747006365738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45972.747006365738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45972.747006365738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45972.747006365738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45972.747006365738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45972.747006365738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45972.747006365738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45972.747006365738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45972.747006365738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45972.747006365738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45972.747006365738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45972.747006365738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45972.747006365738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45972.747006365738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45972.747006365738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45972.747006365738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45972.747006365738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45972.747006365738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45972.747006365738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45972.747006365738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45972.747006365738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45972.747006365738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45972.747006365738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45972.747006365738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45972.747006365738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45972.747006365738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45972.747006365738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45972.747006365738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45972.747006365738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45972.747006365738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45972.747006365738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45972.747006365738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45972.747006365738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45972.747006365738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45972.747006365738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45972.747006365738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45972.747006365738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45972.747006365738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45972.747006365738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45972.747006365738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45972.747006365738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45972.747006365738</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45972.747006365738</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147.74716840277688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45972.747006365738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45972.747006365738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45972.747006365738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45972.747006365738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45972.747006365738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45972.747006365738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45972.747006365738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45972.747006365738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45972.747006365738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45972.747006365738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45972.747006365738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45972.747006365738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45972.747006365738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45972.747006365738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45972.747006365738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45972.747006365738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45972.747006365738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45972.747006365738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45972.747006365738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45972.747006365738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45972.747006365738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45972.747006365738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45972.747006365738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45972.747006365738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45972.747006365738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45972.747006365738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45972.747006365738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45972.747006365738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45972.747006365738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45972.747006365738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45972.747006365738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45972.747006365738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45972.747006365738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45972.747006365738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45972.747006365738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45972.747006365738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45972.747006365738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45972.747006365738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45972.747006365738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45972.747006365738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45972.747006365738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45972.747006365738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45972.747006365738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45972.747006365738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45972.747006365738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45972.747006365738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45972.747006365738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45972.747006365738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45972.747006365738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45972.747006365738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45972.747006365738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45972.747006365738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45972.747006365738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45972.747006365738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45972.747006365738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45972.747006365738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45972.747006365738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45972.747006365738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45972.747006365738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45972.747006365738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45972.747006365738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45972.747006365738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45972.747006365738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45972.747006365738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45972.747006365738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45972.747006365738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45972.747006365738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45972.747006365738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45972.747006365738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45972.747006365738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45972.747006365738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45972.747006365738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45972.747006365738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45972.747006365738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45972.747006365738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45972.747006365738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45972.747006365738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45972.747006365738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45972.747006365738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45972.747006365738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45972.747006365738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45972.747006365738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45972.747006365738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45972.747006365738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45972.747006365738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45972.747006365738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45972.747006365738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45972.747006365738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45972.747006365738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45972.747006365738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45972.747006365738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45972.747006365738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45972.747006365738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45972.747006365738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45972.747006365738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45972.747006365738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45972.747006365738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45972.747006365738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45972.747006365738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45972.747006365738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45972.747006365738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45972.747006365738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45972.747006365738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45972.747006365738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45972.747006365738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45972.747006365738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45972.747006365738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45972.747006365738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45972.747006365738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45972.747006365738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45972.747006365738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45972.747006365738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45972.747006365738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45972.747006365738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45972.747006365738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45972.747006365738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45972.747006365738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45972.747006365738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45972.747006365738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45972.747006365738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45972.747006365738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45972.747006365738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45972.747006365738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45972.747006365738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45972.747006365738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45972.747006365738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45972.747006365738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45972.747006365738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45972.747006365738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45972.747006365738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45972.747006365738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45972.747006365738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45972.747006365738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45972.747006365738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45972.747006365738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45972.747006365738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45972.747006365738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45972.747006365738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45972.747006365738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45972.747006365738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45972.747006365738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45972.747006365738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45972.747006365738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45972.747006365738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45972.747006365738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45972.747006365738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45972.747006365738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45972.747006365738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45972.747006365738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45972.747006365738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45972.747006365738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45972.747006365738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45972.747006365738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45972.747006365738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45972.747006365738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45972.747006365738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45972.747006365738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45972.747006365738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45972.747006365738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45972.747006365738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45972.747006365738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45972.747006365738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45972.747006365738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45972.747006365738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45972.747006365738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45972.747006365738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45972.747006365738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45972.747006365738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45972.747006365738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45972.747006365738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45972.747006365738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45972.747006365738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45972.747006365738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45972.747006365738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45972.747006365738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45972.747006365738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45972.747006365738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45972.747006365738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45972.747006365738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45972.747006365738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45972.747006365738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45972.747006365738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45972.747006365738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45972.747006365738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45972.747006365738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45972.747006365738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45972.747006365738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45972.747006365738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45972.747006365738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45972.747006365738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45972.747006365738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45972.747006365738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45972.747006365738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45972.747006365738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45972.747006365738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45972.747006365738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45972.747006365738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45972.747006365738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45972.747006365738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45972.747006365738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45972.747006365738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45972.747006365738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45972.747006365738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45972.747006365738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45972.747006365738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45972.747006365738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45972.747006365738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45972.747006365738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45972.747006365738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45972.747006365738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45972.747006365738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45972.747006365738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45972.747006365738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45972.747006365738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45972.747006365738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45972.747006365738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45972.747006365738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45972.747006365738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45972.747006365738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45972.747006365738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45972.747006365738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45972.747006365738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45972.747006365738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45972.747006365738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45972.747006365738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45972.747006365738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45972.747006365738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45972.747006365738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45972.747006365738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45972.747006365738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45972.747006365738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45972.747006365738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45972.747006365738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45972.747006365738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45972.747006365738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45972.747006365738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45972.747006365738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45972.747006365738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45972.747006365738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45972.747006365738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45972.747006365738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45972.747006365738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45972.747006365738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45972.747006365738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45972.747006365738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45972.747006365738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45972.747006365738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45972.747006365738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45972.747006365738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45972.747006365738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45972.747006365738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45972.747006365738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45972.747006365738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45972.747006365738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45972.747006365738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45972.747006365738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45972.747006365738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45972.747006365738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45972.747006365738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45972.747006365738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45972.747006365738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45972.747006365738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45972.747006365738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45972.747006365738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45972.747006365738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45972.747006365738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45972.747006365738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45972.747006365738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45972.747006365738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45972.747006365738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45972.747006365738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45972.747006365738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45972.747006365738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45972.747006365738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45972.747006365738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45972.747006365738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45972.747006365738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45972.747006365738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45972.747006365738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45972.747006365738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45972.747006365738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45972.747006365738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45972.747006365738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45972.747006365738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45972.747006365738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45972.747006365738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45972.747006365738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45972.747006365738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45972.747006365738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45972.747006365738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45972.747006365738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45972.747006365738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45972.747006365738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45972.747006365738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45972.747006365738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45972.747006365738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45972.747006365738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45972.747006365738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45972.747006365738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45972.747006365738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45972.747006365738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45972.747006365738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45972.747006365738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45972.747006365738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45972.747006365738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45972.747006365738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45972.747006365738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45972.747006365738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45972.747006365738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45972.747006365738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45972.747006365738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45972.747006365738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45972.747006365738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45972.747006365738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45972.747006365738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45972.747006365738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45972.747006365738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45972.747006365738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45972.747006365738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45972.747006365738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45972.747006365738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45972.747006365738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45972.747006365738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45972.747006365738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45972.747006365738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45972.747006365738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45972.747006365738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45972.747006365738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45972.747006365738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45972.747006365738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45972.747006365738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45972.747006365738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45972.747006365738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45972.747006365738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45972.747006365738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45972.747006365738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45972.747006365738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45972.747006365738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45972.747006365738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45972.747006365738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45972.747006365738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45972.747006365738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45972.747006365738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45972.747006365738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45972.747006365738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45972.747006365738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45972.747006365738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45972.747006365738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45972.747006365738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45972.747006365738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45972.747006365738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45972.747006365738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45972.747006365738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45972.747006365738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45972.747006365738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45972.747006365738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45972.747006365738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45972.747006365738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45972.747006365738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45972.747006365738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45972.747006365738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45972.747006365738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45972.747006365738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45972.747006365738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45972.747006365738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45972.747006365738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45972.747006365738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45972.747006365738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45972.747006365738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45972.747006365738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45972.747006365738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45972.747006365738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45972.747006365738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45972.747006365738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45972.747006365738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45972.747006365738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45972.747006365738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45972.747006365738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45972.747006365738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45972.747006365738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45972.747006365738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45972.747006365738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45972.747006365738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45972.747006365738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45972.747006365738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45972.747006365738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45972.747006365738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45972.747006365738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45972.747006365738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45972.747006365738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45972.747006365738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45972.747006365738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45972.747006365738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45972.747006365738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45972.747006365738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45972.747006365738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45972.747006365738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45972.747006365738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45972.747006365738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45972.747006365738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45972.747006365738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45972.747006365738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45972.747006365738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45972.747006365738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45972.747006365738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45972.747006365738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45972.747006365738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45972.747006365738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45972.747006365738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45972.747006365738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45972.747006365738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45972.747006365738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45972.747006365738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45972.747006365738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45972.747006365738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45972.747006365738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45972.747006365738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45972.747006365738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45972.747006365738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45972.747006365738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45972.747006365738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45972.747006365738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45972.747006365738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45972.747006365738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45972.747006365738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45972.747006365738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45972.747006365738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45972.747006365738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45972.747006365738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45972.747006365738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45972.747006365738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45972.747006365738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45972.747006365738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45972.747006365738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45972.747006365738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45972.747006365738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45972.747006365738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45972.747006365738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45972.747006365738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45972.747006365738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45972.747006365738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45972.747006365738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45972.747006365738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45972.747006365738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45972.747006365738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45972.747006365738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45972.747006365738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45972.747006365738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45972.747006365738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45972.747006365738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45972.747006365738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45972.747006365738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45972.747006365738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45972.747006365738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45972.747006365738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45972.747006365738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45972.747006365738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45972.747006365738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45972.747006365738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45972.747006365738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45972.747006365738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45972.747006365738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45972.747006365738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45972.747006365738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45972.747006365738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45972.747006365738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45972.747006365738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45972.747006365738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45972.747006365738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45972.747006365738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45972.747006365738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45972.747006365738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45972.747006365738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45972.747006365738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45972.747006365738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45972.747006365738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45972.747006365738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45972.747006365738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45972.747006365738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45972.747006365738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45972.747006365738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45972.747006365738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45972.747006365738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45972.747006365738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45972.747006365738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45972.747006365738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45972.747006365738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45972.747006365738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45972.747006365738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45972.747006365738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45972.747006365738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45972.747006365738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45972.747006365738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45972.747006365738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45972.747006365738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45972.747006365738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45972.747006365738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45972.747006365738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45972.747006365738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45972.747006365738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45972.747006365738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45972.747006365738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45972.747006365738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45972.747006365738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45972.747006365738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45972.747006365738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45972.747006365738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45972.747006365738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45972.747006365738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45972.747006365738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45972.747006365738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45972.747006365738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45972.747006365738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45972.747006365738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45972.747006365738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45972.747006365738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45972.747006365738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45972.747006365738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45972.747006365738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45972.747006365738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45972.747006365738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45972.747006365738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45972.747006365738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45972.747006365738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45972.747006365738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45972.747006365738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45972.747006365738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45972.747006365738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45972.747006365738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45972.747006365738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45972.747006365738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45972.747006365738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45972.747006365738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45972.747006365738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45972.747006365738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45972.747006365738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45972.747006365738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45972.747006365738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45972.747006365738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45972.747006365738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45972.747006365738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45972.747006365738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45972.747006365738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45972.747006365738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45972.747006365738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45972.747006365738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45972.747006365738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45972.747006365738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45972.747006365738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45972.747006365738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45972.747006365738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45972.747006365738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45972.747006365738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45972.747006365738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45972.747006365738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45972.747006365738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45972.747006365738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45972.747006365738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45972.747006365738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45972.747006365738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45972.747006365738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45972.747006365738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45972.747006365738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45972.747006365738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45972.747006365738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45972.747006365738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45972.747006365738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45972.747006365738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45972.747006365738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45972.747006365738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45972.747006365738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45972.747006365738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45972.747006365738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45972.747006365738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45972.747006365738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45972.747006365738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45972.747006365738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45972.747006365738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45972.747006365738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45972.747006365738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45972.747006365738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45972.747006365738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45972.747006365738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45972.747006365738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45972.747006365738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45972.747006365738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45972.747006365738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45972.747006365738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45972.747006365738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45972.747006365738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45972.747006365738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45972.747006365738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45972.747006365738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45972.747006365738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45972.747006365738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45972.747006365738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45972.747006365738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45972.747006365738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45972.747006365738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45972.747006365738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45972.747006365738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45972.747006365738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45972.747006365738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45972.747006365738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45972.747006365738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45972.747006365738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45972.747006365738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45972.747006365738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45972.747006365738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45972.747006365738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45972.747006365738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45972.747006365738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45972.747006365738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45972.747006365738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45972.747006365738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45972.747006365738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45972.747006365738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45972.747006365738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45972.747006365738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45972.747006365738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45972.747006365738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45972.747006365738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45972.747006365738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45972.747006365738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45972.747006365738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45972.747006365738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45972.747006365738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45972.747006365738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45972.747006365738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45972.747006365738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45972.747006365738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45972.747006365738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45972.747006365738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45972.747006365738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45972.747006365738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45972.747006365738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45972.747006365738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45972.747006365738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45972.747006365738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45972.747006365738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45972.747006365738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45972.747006365738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45972.747006365738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45972.747006365738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45972.747006365738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45972.747006365738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45972.747006365738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45972.747006365738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45972.747006365738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45972.747006365738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45972.747006365738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45972.747006365738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45972.747006365738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45972.747006365738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45972.747006365738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45972.747006365738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45972.747006365738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45972.747006365738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45972.747006365738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45972.747006365738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45972.747006365738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45972.747006365738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45972.747006365738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45972.747006365738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45972.747006365738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45972.747006365738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45972.747006365738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45972.747006365738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45972.747006365738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45972.747006365738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45972.747006365738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45972.747006365738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45972.747006365738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45972.747006365738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45972.747006365738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45972.747006365738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45972.747006365738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45972.747006365738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45972.747006365738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45972.747006365738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45972.747006365738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45972.747006365738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45972.747006365738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45972.747006365738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45972.747006365738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45972.747006365738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45972.747006365738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45972.747006365738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45972.747006365738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45972.747006365738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45972.747006365738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45972.747006481484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45972.747006481484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45972.747006481484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45972.747006481484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45972.747006481484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45972.747006481484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45972.747006481484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45972.747006481484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45972.747006481484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45972.747006481484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45972.747006481484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45972.747006481484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45972.747006481484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45972.747006481484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45972.747006481484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45972.747006481484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45972.747006481484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45972.747006481484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45972.747006481484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45972.747006481484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45972.747006481484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45972.747006481484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45972.747006481484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45972.747006481484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45972.747006481484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45972.747006481484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45972.747006481484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45972.747006481484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45972.747006481484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45972.747006481484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45972.747006481484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45972.747006481484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45972.747006481484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45972.747006481484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45972.747006481484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45972.747006481484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45972.747006481484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45972.747006481484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45972.747006481484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45972.747006481484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45972.747006481484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45972.747006481484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45972.747006481484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45972.747006481484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45972.747006481484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45972.747006481484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45972.747006481484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45972.747006481484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45972.747006481484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45972.747006481484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45972.747006481484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45972.747006481484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45972.747006481484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45972.747006481484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45972.747006481484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45972.747006481484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45972.747006481484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45972.747006481484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45972.747006481484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45972.747006481484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45972.747006481484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45972.747006481484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45972.747006481484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45972.747006481484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45972.747006481484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45972.747006481484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45972.747006481484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45972.747006481484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45972.747006481484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45972.747006481484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45972.747006481484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45972.747006481484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45972.747006481484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45972.747006481484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45972.747006481484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45972.747006481484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45972.747006481484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45972.747006481484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45972.747006481484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45972.747006481484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45972.747006481484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45972.747006481484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45972.747006481484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45972.747006481484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45972.747006481484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45972.747006481484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45972.747006481484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45972.747006481484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45972.747006481484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45972.747006481484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45972.747006481484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45972.747006481484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45972.747006481484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45972.747006481484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45972.747006481484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45972.747006481484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45972.747006481484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45972.747006481484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45972.747006481484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45972.747006481484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45972.747006481484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45972.747006481484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45972.747006481484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45972.747006481484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45972.747006481484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45972.747006481484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45972.747006481484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45972.747006481484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45972.747006481484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45972.747006481484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45972.747006481484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45972.747006481484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45972.747006481484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45972.747006481484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45972.747006481484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45972.747006481484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45972.747006481484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45972.747006481484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45972.747006481484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45972.747006481484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45972.747006481484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45972.747006481484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45972.747006481484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45972.747006481484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45972.747006481484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45972.747006481484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45972.747006481484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45972.747006481484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45972.747006481484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45972.747006481484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45972.747006481484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45972.747006481484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45972.747006481484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45972.747006481484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45972.747006481484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45972.747006481484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45972.747006481484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45972.747006481484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45972.747006481484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45972.747006481484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45972.747006481484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45972.747006481484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45972.747006481484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45972.747006481484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45972.747006481484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45972.747006481484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45972.747006481484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45972.747006481484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45972.747006481484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45972.747006481484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45972.747006481484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45972.747006481484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45972.747006481484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45972.747006481484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45972.747006481484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45972.747006481484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45972.747006481484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45972.747006481484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45972.747006481484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45972.747006481484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45972.747006481484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45972.747006481484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45972.747006481484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45972.747006481484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45972.747006481484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45972.747006481484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45972.747006481484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45972.747006481484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45972.747006481484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45972.747006481484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45972.747006481484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45972.747006481484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45972.747006481484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45972.747006481484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45972.747006481484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45972.747006481484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45972.747006481484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45972.747006481484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45972.747006481484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45972.747006481484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45972.747006481484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45972.747006481484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45972.747006481484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45972.747006481484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45972.747006481484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45972.747006481484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45972.747006481484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45972.747006481484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45972.747006481484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45972.747006481484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45972.747006481484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45972.747006481484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45972.747006481484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45972.747006481484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45972.747006481484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45972.747006481484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45972.747006481484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45972.747006481484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45972.747006481484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45972.747006481484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45972.747006481484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45972.747006481484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45972.747006481484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45972.747006481484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45972.747006481484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45972.747006481484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45972.747006481484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45972.747006481484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45972.747006481484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45972.747006481484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45972.747006481484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45972.747006481484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45972.747006481484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45972.747006481484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45972.747006481484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45972.747006481484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45972.747006481484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45972.747006481484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45972.747006481484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45972.747006481484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45972.747006481484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45972.747006481484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45972.747006481484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45972.747006481484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45972.747006481484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45972.747006481484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45972.747006481484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45972.747006481484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45972.747006481484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45972.747006481484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45972.747006481484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45972.747006481484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45972.747006481484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45972.747006481484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45972.747006481484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45972.747006481484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45972.747006481484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45972.747006481484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45972.747006481484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45972.747006481484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45972.747006481484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45972.747006481484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45972.747006481484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45972.747006481484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45972.747006481484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45972.747006481484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45972.747006481484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45972.747006481484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45972.747006481484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45972.747006481484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45972.747006481484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45972.747006481484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45972.747006481484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45972.747006481484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45972.747006481484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45972.747006481484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45972.747006481484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45972.747006481484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45972.747006481484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45972.747006481484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45972.747006481484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45972.747006481484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45972.747006481484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45972.747006481484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45972.747006481484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45972.747006481484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45972.747006481484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45972.747006481484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45972.747006481484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45972.747006481484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45972.747006481484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45972.747006481484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45972.747006481484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45972.747006481484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45972.747006481484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45972.747006481484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45972.747006481484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45972.747006481484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45972.747006481484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45972.747006481484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45972.747006481484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45972.747006481484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45972.747006481484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45972.747006481484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45972.747006481484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45972.747006481484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45972.747006481484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45972.747006481484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45972.747006481484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45972.747006481484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45972.747006481484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45972.747006481484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45972.747006481484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45972.747006481484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45972.747006481484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45972.747006481484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45972.747006481484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45972.747006481484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45972.747006481484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45972.747006481484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45972.747006481484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45972.747006481484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45972.747006481484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45972.747006481484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45972.747006481484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45972.747006481484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45972.747006481484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45972.747006481484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45972.747006481484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45972.747006481484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45972.747006481484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45972.747006481484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45972.747006481484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45972.747006481484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45972.747006481484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45972.747006481484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45972.747006481484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45972.747006481484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45972.747006481484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45972.747006481484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45972.747006481484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45972.747006481484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45972.747006481484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45972.747006481484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45972.747006481484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45972.747006481484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45972.747006481484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45972.747006481484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45972.747006481484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45972.747006481484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45972.747006481484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45972.747006481484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45972.747006481484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45972.747006481484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45972.747006481484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45972.747006481484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45972.747006481484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45972.747006481484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45972.747006481484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45972.747006481484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45972.747006481484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45972.747006481484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45972.747006481484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45972.747006481484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45972.747006481484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45972.747006481484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45972.747006481484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45972.747006481484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45972.747006481484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45972.747006481484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45972.747006481484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45972.747006481484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45972.747006481484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45972.747006481484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45972.747006481484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45972.747006481484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45972.747006481484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45972.747006481484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45972.747006481484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45972.747006481484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45972.747006481484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45972.747006481484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45972.747006481484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45972.747006481484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45972.747006481484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45972.747006481484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45972.747006481484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45972.747006481484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45972.747006481484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45972.747006481484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45972.747006481484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45972.747006481484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45972.747006481484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45972.747006481484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45972.747006481484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269.26628877314215</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45972.747006365738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45972.747006365738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45972.747006365738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45972.747006365738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45972.747006365738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45972.747006365738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45972.747006365738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45972.747006365738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45972.747006365738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45972.747006365738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45972.747006365738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45972.747006365738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45972.747006365738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45972.747006365738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45972.747006365738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45972.747006365738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45972.747006365738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45972.747006365738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45972.747006365738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45972.747006365738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45972.747006365738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45972.747006365738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45972.747006365738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45972.747006365738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45972.747006365738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45972.747006365738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45972.747006365738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45972.747006365738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45972.747006365738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45972.747006365738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45972.747006365738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45972.747006365738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45972.747006365738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45972.747006365738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45972.747006365738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45972.747006365738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45972.747006365738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45972.747006365738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45972.747006365738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45972.747006365738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45972.747006365738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45972.747006365738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45972.747006365738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45972.747006365738</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45972.747006365738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45972.747006365738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45972.747006365738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45972.747006365738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45972.747006365738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45972.747006365738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45972.747006365738</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80.914946180550032</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46.558129050921707</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33" ca="1" si="1">IFERROR(NOW()-F4,"")</f>
        <v>24.085895254625939</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t="s">
        <v>39115</v>
      </c>
      <c r="B6" s="124" t="str">
        <f>IFERROR(VLOOKUP(D6,DB!A:K,11,0),"")</f>
        <v>R5</v>
      </c>
      <c r="C6" s="124">
        <v>1</v>
      </c>
      <c r="D6" s="124" t="s">
        <v>37372</v>
      </c>
      <c r="E6" s="124" t="s">
        <v>39021</v>
      </c>
      <c r="F6" s="125">
        <v>45972.737916666665</v>
      </c>
      <c r="G6" s="126">
        <f t="shared" ca="1" si="1"/>
        <v>9.0896990732289851E-3</v>
      </c>
      <c r="H6" s="125">
        <v>45972.721944444442</v>
      </c>
      <c r="I6" s="124" t="str">
        <f>IFERROR(VLOOKUP(D6,DB!A:F,6,0),"")</f>
        <v>Generator-SG</v>
      </c>
      <c r="J6" s="124" t="str">
        <f>IFERROR(VLOOKUP(D6,DB!A:G,7,0),"")</f>
        <v>Vandalized</v>
      </c>
      <c r="K6" s="124" t="s">
        <v>39116</v>
      </c>
      <c r="L6" s="124" t="str">
        <f>IFERROR(VLOOKUP(D6,DB!A:I,9,0),"")</f>
        <v>Latis</v>
      </c>
    </row>
    <row r="7" spans="1:13">
      <c r="A7" s="124"/>
      <c r="B7" s="124" t="str">
        <f>IFERROR(VLOOKUP(D7,DB!A:K,11,0),"")</f>
        <v/>
      </c>
      <c r="C7" s="124"/>
      <c r="D7"/>
      <c r="E7" s="124"/>
      <c r="F7" s="125"/>
      <c r="G7" s="126">
        <f t="shared" ca="1" si="1"/>
        <v>45972.747006365738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45972.747006365738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45972.747006365738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45972.747006365738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45972.747006365738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45972.747006365738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45972.747006365738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45972.747006365738</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45972.747006365738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45972.747006365738</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45972.747006365738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45972.747006365738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45972.747006365738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45972.747006365738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45972.747006365738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45972.747006365738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45972.747006365738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45972.747006365738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45972.747006365738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45972.747006365738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45972.747006365738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45972.747006365738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45972.747006365738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45972.747006365738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45972.747006365738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45972.747006365738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45972.747006365738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45972.747006365738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45972.747006365738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45972.747006365738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45972.747006365738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45972.747006365738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45972.747006365738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45972.747006365738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45972.747006365738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45972.747006365738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45972.747006365738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45972.747006365738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45972.747006365738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45972.747006365738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45972.747006365738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45972.747006365738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45972.747006365738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45972.747006365738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45972.747006365738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45972.747006365738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45972.747006365738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45972.747006365738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45972.747006365738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45972.747006365738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45972.747006365738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45972.747006365738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45972.747006365738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45972.747006365738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45972.747006365738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45972.747006365738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45972.747006365738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45972.747006365738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45972.747006365738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45972.747006365738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45972.747006365738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45972.747006365738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45972.747006365738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45972.747006365738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45972.747006365738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45972.747006365738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45972.747006365738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45972.747006365738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45972.747006365738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45972.747006365738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45972.747006365738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45972.747006365738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45972.747006365738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45972.747006365738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45972.747006365738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45972.747006365738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45972.747006365738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45972.747006365738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45972.747006365738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45972.747006365738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45972.747006365738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45972.747006365738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45972.747006365738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45972.747006365738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45972.747006365738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45972.747006365738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45972.747006365738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45972.747006365738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45972.747006365738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45972.747006365738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45972.747006365738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45972.747006365738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45972.747006365738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45972.747006365738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45972.747006365738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45972.747006365738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45972.747006365738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45972.747006365738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45972.747006365738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45972.747006365738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45972.747006365738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45972.747006365738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45972.747006365738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45972.747006365738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45972.747006365738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45972.747006365738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45972.747006365738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45972.747006365738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45972.747006365738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45972.747006365738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45972.747006365738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45972.747006365738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45972.747006365738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45972.747006365738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45972.747006365738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45972.747006365738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45972.747006365738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45972.747006365738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45972.747006365738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45972.747006365738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45972.747006365738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45972.747006365738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45972.747006365738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45972.747006365738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45972.747006365738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45972.747006365738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45972.747006365738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45972.747006365738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45972.747006365738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45972.747006365738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45972.747006365738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45972.747006365738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45972.747006365738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45972.747006365738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45972.747006365738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45972.747006365738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45972.747006365738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45972.747006365738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45972.747006365738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45972.747006365738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45972.747006365738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45972.747006365738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45972.747006365738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45972.747006365738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45972.747006365738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45972.747006365738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45972.747006365738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45972.747006365738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45972.747006365738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45972.747006365738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45972.747006365738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45972.747006365738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45972.747006365738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45972.747006365738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45972.747006365738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45972.747006365738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45972.747006365738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45972.747006365738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45972.747006365738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45972.747006365738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45972.747006365738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45972.747006365738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45972.747006365738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45972.747006365738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45972.747006365738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45972.747006365738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45972.747006365738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45972.747006365738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45972.747006365738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45972.747006365738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45972.747006365738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45972.747006365738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45972.747006365738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45972.747006365738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45972.747006365738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45972.747006365738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45972.747006365738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45972.747006365738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45972.747006365738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45972.747006365738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45972.747006365738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45972.747006365738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45972.747006365738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45972.747006365738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45972.747006365738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45972.747006365738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45972.747006365738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45972.747006365738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45972.747006365738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45972.747006365738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45972.747006365738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45972.747006365738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45972.747006365738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45972.747006365738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45972.747006365738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45972.747006365738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45972.747006365738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45972.747006365738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45972.747006365738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45972.747006365738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45972.747006365738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45972.747006365738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45972.747006365738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45972.747006365738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45972.747006365738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45972.747006365738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45972.747006365738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45972.747006365738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45972.747006365738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45972.747006365738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45972.747006365738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45972.747006365738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45972.747006365738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45972.747006365738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45972.747006365738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45972.747006365738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45972.747006365738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45972.747006365738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45972.747006365738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45972.747006365738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45972.747006365738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45972.747006365738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45972.747006365738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45972.747006365738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45972.747006365738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45972.747006365738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45972.747006365738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45972.747006365738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45972.747006365738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45972.747006365738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45972.747006365738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45972.747006365738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45972.747006365738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45972.747006365738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45972.747006365738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45972.747006365738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45972.747006365738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45972.747006365738</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45972.747006365738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45972.747006365738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45972.747006365738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45972.747006365738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45972.747006365738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45972.747006365738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45972.747006365738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45972.747006365738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45972.747006365738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45972.747006365738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45972.747006365738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45972.747006365738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45972.747006365738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45972.747006365738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45972.747006365738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45972.747006365738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45972.747006365738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45972.747006365738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45972.747006365738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45972.747006365738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45972.747006365738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45972.747006365738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45972.747006365738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45972.747006365738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45972.747006365738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45972.747006365738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45972.747006365738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45972.747006365738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45972.747006365738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45972.747006365738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45972.747006365738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45972.747006365738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45972.747006365738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45972.747006365738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45972.747006365738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45972.747006365738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45972.747006365738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45972.747006365738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45972.747006365738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45972.747006365738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45972.747006365738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45972.747006365738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45972.747006365738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45972.747006365738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45972.747006365738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45972.747006365738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45972.747006365738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45972.747006365738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45972.747006365738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45972.747006365738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45972.747006365738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45972.747006365738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45972.747006365738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45972.747006365738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45972.747006365738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45972.747006365738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45972.747006365738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45972.747006365738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45972.747006365738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45972.747006365738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45972.747006365738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45972.747006365738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45972.747006365738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45972.747006365738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45972.747006365738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45972.747006365738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45972.747006365738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45972.747006365738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45972.747006365738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45972.747006365738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45972.747006365738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45972.747006365738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45972.747006365738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45972.747006365738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45972.747006365738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45972.747006365738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45972.747006365738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45972.747006365738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45972.747006365738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45972.747006365738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45972.747006365738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45972.747006365738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45972.747006365738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45972.747006365738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45972.747006365738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45972.747006365738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45972.747006365738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45972.747006365738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45972.747006365738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45972.747006365738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45972.747006365738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45972.747006365738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45972.747006365738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45972.747006365738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45972.747006365738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45972.747006365738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45972.747006365738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45972.747006365738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45972.747006365738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45972.747006365738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45972.747006365738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45972.747006365738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45972.747006365738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45972.747006365738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45972.747006365738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45972.747006365738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45972.747006365738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45972.747006365738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45972.747006365738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45972.747006365738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45972.747006365738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45972.747006365738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45972.747006365738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45972.747006365738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45972.747006365738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45972.747006365738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45972.747006365738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45972.747006365738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45972.747006365738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45972.747006365738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45972.747006365738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45972.747006365738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45972.747006365738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45972.747006365738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45972.747006365738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45972.747006365738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45972.747006365738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45972.747006365738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45972.747006365738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45972.747006365738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45972.747006365738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45972.747006365738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45972.747006365738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45972.747006365738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45972.747006365738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45972.747006365738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45972.747006365738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45972.747006365738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45972.747006365738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45972.747006365738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45972.747006365738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45972.747006365738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45972.747006365738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45972.747006365738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45972.747006365738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45972.747006365738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45972.747006365738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45972.747006365738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45972.747006365738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45972.747006365738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45972.747006365738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45972.747006365738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45972.747006365738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45972.747006365738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45972.747006365738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45972.747006365738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45972.747006365738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45972.747006365738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45972.747006365738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45972.747006365738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45972.747006365738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2025-11-11T14:56:33Z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