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55" documentId="13_ncr:1_{F6CB121F-512D-4AA6-A0C1-0FB36C537598}" xr6:coauthVersionLast="47" xr6:coauthVersionMax="47" xr10:uidLastSave="{4EC21F5E-268D-49DB-A159-EEE87F94986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<sst xmlns="http://schemas.openxmlformats.org/spreadsheetml/2006/main" count="179008" uniqueCount="39096">
  <si>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</si>
  <si>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</si>
  <si>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</si>
  <si>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</si>
  <si>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</si>
  <si>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</si>
  <si>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</si>
  <si>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</si>
  <si>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</si>
  <si>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</si>
  <si>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</si>
  <si>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</si>
  <si>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</si>
  <si>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</si>
  <si>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</si>
  <si>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</si>
  <si>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</si>
  <si>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</si>
  <si>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</si>
  <si>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</si>
  <si>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</si>
  <si>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</si>
  <si>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</si>
  <si>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</si>
  <si>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</si>
  <si>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</si>
  <si>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</si>
  <si>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</si>
  <si>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</si>
  <si>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</si>
  <si>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</si>
  <si>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</si>
  <si>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</si>
  <si>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</si>
  <si>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</si>
  <si>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</si>
  <si>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</si>
  <si>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</si>
  <si>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</si>
  <si>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</si>
  <si>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</si>
  <si>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</si>
  <si>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</si>
  <si>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</si>
  <si>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</si>
  <si>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</si>
  <si>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</si>
  <si>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</si>
  <si>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</si>
  <si>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</si>
  <si>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</si>
  <si>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</si>
  <si>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</si>
  <si>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</si>
  <si>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</si>
  <si>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</si>
  <si>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</si>
  <si>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</si>
  <si>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</si>
  <si>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</si>
  <si>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</si>
  <si>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</si>
  <si>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</si>
  <si>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</si>
  <si>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</si>
  <si>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</si>
  <si>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</si>
  <si>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</si>
  <si>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</si>
  <si>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</si>
  <si>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</si>
  <si>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</si>
  <si>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</si>
  <si>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</si>
  <si>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</si>
  <si>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</si>
  <si>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</si>
  <si>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</si>
  <si>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</si>
  <si>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</si>
  <si>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</si>
  <si>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</si>
  <si>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</si>
  <si>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</si>
  <si>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</si>
  <si>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</si>
  <si>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</si>
  <si>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</si>
  <si>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</si>
  <si>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</si>
  <si>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</si>
  <si>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</si>
  <si>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</si>
  <si>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</si>
  <si>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</si>
  <si>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</si>
  <si>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</si>
  <si>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</si>
  <si>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</si>
  <si>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</si>
  <si>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</si>
  <si>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</si>
  <si>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</si>
  <si>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</si>
  <si>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</si>
  <si>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</si>
  <si>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</si>
  <si>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</si>
  <si>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</si>
  <si>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</si>
  <si>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</si>
  <si>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</si>
  <si>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</si>
  <si>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</si>
  <si>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</si>
  <si>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</si>
  <si>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</si>
  <si>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</si>
  <si>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</si>
  <si>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</si>
  <si>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</si>
  <si>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</si>
  <si>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</si>
  <si>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</si>
  <si>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</si>
  <si>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</si>
  <si>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</si>
  <si>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</si>
  <si>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</si>
  <si>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</si>
  <si>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</si>
  <si>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</si>
  <si>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</si>
  <si>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</si>
  <si>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</si>
  <si>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</si>
  <si>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</si>
  <si>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</si>
  <si>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</si>
  <si>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</si>
  <si>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</si>
  <si>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</si>
  <si>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</si>
  <si>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</si>
  <si>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</si>
  <si>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</si>
  <si>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</si>
  <si>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</si>
  <si>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</si>
  <si>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</si>
  <si>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</si>
  <si>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</si>
  <si>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</si>
  <si>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</si>
  <si>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</si>
  <si>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</si>
  <si>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</si>
  <si>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</si>
  <si>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</si>
  <si>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</si>
  <si>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</si>
  <si>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</si>
  <si>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</si>
  <si>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</si>
  <si>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</si>
  <si>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</si>
  <si>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</si>
  <si>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</si>
  <si>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</si>
  <si>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</si>
  <si>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</si>
  <si>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</si>
  <si>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</si>
  <si>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</si>
  <si>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</si>
  <si>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</si>
  <si>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</si>
  <si>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</si>
  <si>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</si>
  <si>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</si>
  <si>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</si>
  <si>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</si>
  <si>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</si>
  <si>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</si>
  <si>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</si>
  <si>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</si>
  <si>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</si>
  <si>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</si>
  <si>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</si>
  <si>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</si>
  <si>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</si>
  <si>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</si>
  <si>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</si>
  <si>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</si>
  <si>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</si>
  <si>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</si>
  <si>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</si>
  <si>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</si>
  <si>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</si>
  <si>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</si>
  <si>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</si>
  <si>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</si>
  <si>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</si>
  <si>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</si>
  <si>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</si>
  <si>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</si>
  <si>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</si>
  <si>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</si>
  <si>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</si>
  <si>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</si>
  <si>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</si>
  <si>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</si>
  <si>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</si>
  <si>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</si>
  <si>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</si>
  <si>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</si>
  <si>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</si>
  <si>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</si>
  <si>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</si>
  <si>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</si>
  <si>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</si>
  <si>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</si>
  <si>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</si>
  <si>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</si>
  <si>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</si>
  <si>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</si>
  <si>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</si>
  <si>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</si>
  <si>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</si>
  <si>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</si>
  <si>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</si>
  <si>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</si>
  <si>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</si>
  <si>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</si>
  <si>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</si>
  <si>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</si>
  <si>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</si>
  <si>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</si>
  <si>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</si>
  <si>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</si>
  <si>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</si>
  <si>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</si>
  <si>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</si>
  <si>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</si>
  <si>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</si>
  <si>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</si>
  <si>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</si>
  <si>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</si>
  <si>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</si>
  <si>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</si>
  <si>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</si>
  <si>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</si>
  <si>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</si>
  <si>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</si>
  <si>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</si>
  <si>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</si>
  <si>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</si>
  <si>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</si>
  <si>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</si>
  <si>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</si>
  <si>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</si>
  <si>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</si>
  <si>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</si>
  <si>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</si>
  <si>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</si>
  <si>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</si>
  <si>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</si>
  <si>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</si>
  <si>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</si>
  <si>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</si>
  <si>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</si>
  <si>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</si>
  <si>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</si>
  <si>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</si>
  <si>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</si>
  <si>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</si>
  <si>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</si>
  <si>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</si>
  <si>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</si>
  <si>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</si>
  <si>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</si>
  <si>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</si>
  <si>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</si>
  <si>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</si>
  <si>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</si>
  <si>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</si>
  <si>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</si>
  <si>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</si>
  <si>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</si>
  <si>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</si>
  <si>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</si>
  <si>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</si>
  <si>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</si>
  <si>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</si>
  <si>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</si>
  <si>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</si>
  <si>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</si>
  <si>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</si>
  <si>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</si>
  <si>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</si>
  <si>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</si>
  <si>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</si>
  <si>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</si>
  <si>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</si>
  <si>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</si>
  <si>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</si>
  <si>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</si>
  <si>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</si>
  <si>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</si>
  <si>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</si>
  <si>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</si>
  <si>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</si>
  <si>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</si>
  <si>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</si>
  <si>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</si>
  <si>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</si>
  <si>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</si>
  <si>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</si>
  <si>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</si>
  <si>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</si>
  <si>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</si>
  <si>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</si>
  <si>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</si>
  <si>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</si>
  <si>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</si>
  <si>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</si>
  <si>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</si>
  <si>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</si>
  <si>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</si>
  <si>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</si>
  <si>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</si>
  <si>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</si>
  <si>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</si>
  <si>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</si>
  <si>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</si>
  <si>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</si>
  <si>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</si>
  <si>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</si>
  <si>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</si>
  <si>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</si>
  <si>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</si>
  <si>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</si>
  <si>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</si>
  <si>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</si>
  <si>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</si>
  <si>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</si>
  <si>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</si>
  <si>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</si>
  <si>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</si>
  <si>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</si>
  <si>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</si>
  <si>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</si>
  <si>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</si>
  <si>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</si>
  <si>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</si>
  <si>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</si>
  <si>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</si>
  <si>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</si>
  <si>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</si>
  <si>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</si>
  <si>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</si>
  <si>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</si>
  <si>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</si>
  <si>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</si>
  <si>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</si>
  <si>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</si>
  <si>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</si>
  <si>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</si>
  <si>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</si>
  <si>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</si>
  <si>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</si>
  <si>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</si>
  <si>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</si>
  <si>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</si>
  <si>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</si>
  <si>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</si>
  <si>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</si>
  <si>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</si>
  <si>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</si>
  <si>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</si>
  <si>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</si>
  <si>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</si>
  <si>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</si>
  <si>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</si>
  <si>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</si>
  <si>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</si>
  <si>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</si>
  <si>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</si>
  <si>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</si>
  <si>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</si>
  <si>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</si>
  <si>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</si>
  <si>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</si>
  <si>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</si>
  <si>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</si>
  <si>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</si>
  <si>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</si>
  <si>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</si>
  <si>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</si>
  <si>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</si>
  <si>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</si>
  <si>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</si>
  <si>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</si>
  <si>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</si>
  <si>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</si>
  <si>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</si>
  <si>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</si>
  <si>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</si>
  <si>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</si>
  <si>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</si>
  <si>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</si>
  <si>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</si>
  <si>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</si>
  <si>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</si>
  <si>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</si>
  <si>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</si>
  <si>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</si>
  <si>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</si>
  <si>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</si>
  <si>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</si>
  <si>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</si>
  <si>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</si>
  <si>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</si>
  <si>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</si>
  <si>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</si>
  <si>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</si>
  <si>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</si>
  <si>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</si>
  <si>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</si>
  <si>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</si>
  <si>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</si>
  <si>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</si>
  <si>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</si>
  <si>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</si>
  <si>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</si>
  <si>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</si>
  <si>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</si>
  <si>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</si>
  <si>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</si>
  <si>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</si>
  <si>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</si>
  <si>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</si>
  <si>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</si>
  <si>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</si>
  <si>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</si>
  <si>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</si>
  <si>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</si>
  <si>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</si>
  <si>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</si>
  <si>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</si>
  <si>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</si>
  <si>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</si>
  <si>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</si>
  <si>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</si>
  <si>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</si>
  <si>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</si>
  <si>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</si>
  <si>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</si>
  <si>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</si>
  <si>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</si>
  <si>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</si>
  <si>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</si>
  <si>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</si>
  <si>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</si>
  <si>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</si>
  <si>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</si>
  <si>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</si>
  <si>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</si>
  <si>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</si>
  <si>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</si>
  <si>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</si>
  <si>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</si>
  <si>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</si>
  <si>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</si>
  <si>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</si>
  <si>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</si>
  <si>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</si>
  <si>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</si>
  <si>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</si>
  <si>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</si>
  <si>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</si>
  <si>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</si>
  <si>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</si>
  <si>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</si>
  <si>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</si>
  <si>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</si>
  <si>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</si>
  <si>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</si>
  <si>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</si>
  <si>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</si>
  <si>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</si>
  <si>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</si>
  <si>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</si>
  <si>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</si>
  <si>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</si>
  <si>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</si>
  <si>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</si>
  <si>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</si>
  <si>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</si>
  <si>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</si>
  <si>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</si>
  <si>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</si>
  <si>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</si>
  <si>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</si>
  <si>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</si>
  <si>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</si>
  <si>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</si>
  <si>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</si>
  <si>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</si>
  <si>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</si>
  <si>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</si>
  <si>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</si>
  <si>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</si>
  <si>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</si>
  <si>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</si>
  <si>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</si>
  <si>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</si>
  <si>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</si>
  <si>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</si>
  <si>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</si>
  <si>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</si>
  <si>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</si>
  <si>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</si>
  <si>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</si>
  <si>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</si>
  <si>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</si>
  <si>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</si>
  <si>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</si>
  <si>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</si>
  <si>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</si>
  <si>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</si>
  <si>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</si>
  <si>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</si>
  <si>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</si>
  <si>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</si>
  <si>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</si>
  <si>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</si>
  <si>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</si>
  <si>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</si>
  <si>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</si>
  <si>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</si>
  <si>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</si>
  <si>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</si>
  <si>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</si>
  <si>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</si>
  <si>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</si>
  <si>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</si>
  <si>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</si>
  <si>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</si>
  <si>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</si>
  <si>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</si>
  <si>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</si>
  <si>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</si>
  <si>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</si>
  <si>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</si>
  <si>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</si>
  <si>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</si>
  <si>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</si>
  <si>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</si>
  <si>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</si>
  <si>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</si>
  <si>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</si>
  <si>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</si>
  <si>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</si>
  <si>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</si>
  <si>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</si>
  <si>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</si>
  <si>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</si>
  <si>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</si>
  <si>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</si>
  <si>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</si>
  <si>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</si>
  <si>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</si>
  <si>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</si>
  <si>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</si>
  <si>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</si>
  <si>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</si>
  <si>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</si>
  <si>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</si>
  <si>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</si>
  <si>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</si>
  <si>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</si>
  <si>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</si>
  <si>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</si>
  <si>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</si>
  <si>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</si>
  <si>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</si>
  <si>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</si>
  <si>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</si>
  <si>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</si>
  <si>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</si>
  <si>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</si>
  <si>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</si>
  <si>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</si>
  <si>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</si>
  <si>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</si>
  <si>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</si>
  <si>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</si>
  <si>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</si>
  <si>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</si>
  <si>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</si>
  <si>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</si>
  <si>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</si>
  <si>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</si>
  <si>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</si>
  <si>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</si>
  <si>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</si>
  <si>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</si>
  <si>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</si>
  <si>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</si>
  <si>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</si>
  <si>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</si>
  <si>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</si>
  <si>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</si>
  <si>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</si>
  <si>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</si>
  <si>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</si>
  <si>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</si>
  <si>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</si>
  <si>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</si>
  <si>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</si>
  <si>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</si>
  <si>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</si>
  <si>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</si>
  <si>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</si>
  <si>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</si>
  <si>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</si>
  <si>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</si>
  <si>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</si>
  <si>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</si>
  <si>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</si>
  <si>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</si>
  <si>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</si>
  <si>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</si>
  <si>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</si>
  <si>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</si>
  <si>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</si>
  <si>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</si>
  <si>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</si>
  <si>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</si>
  <si>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</si>
  <si>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</si>
  <si>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</si>
  <si>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</si>
  <si>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</si>
  <si>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</si>
  <si>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</si>
  <si>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</si>
  <si>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</si>
  <si>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</si>
  <si>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</si>
  <si>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</si>
  <si>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</si>
  <si>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</si>
  <si>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</si>
  <si>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</si>
  <si>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</si>
  <si>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</si>
  <si>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</si>
  <si>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</si>
  <si>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</si>
  <si>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</si>
  <si>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</si>
  <si>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</si>
  <si>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</si>
  <si>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</si>
  <si>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</si>
  <si>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</si>
  <si>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</si>
  <si>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</si>
  <si>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</si>
  <si>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</si>
  <si>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</si>
  <si>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</si>
  <si>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</si>
  <si>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</si>
  <si>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</si>
  <si>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</si>
  <si>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</si>
  <si>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</si>
  <si>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</si>
  <si>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</si>
  <si>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</si>
  <si>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</si>
  <si>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</si>
  <si>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</si>
  <si>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</si>
  <si>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</si>
  <si>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</si>
  <si>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</si>
  <si>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</si>
  <si>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</si>
  <si>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</si>
  <si>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</si>
  <si>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</si>
  <si>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</si>
  <si>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</si>
  <si>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</si>
  <si>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</si>
  <si>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</si>
  <si>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</si>
  <si>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</si>
  <si>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</si>
  <si>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</si>
  <si>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</si>
  <si>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</si>
  <si>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</si>
  <si>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</si>
  <si>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</si>
  <si>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</si>
  <si>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</si>
  <si>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</si>
  <si>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</si>
  <si>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</si>
  <si>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</si>
  <si>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</si>
  <si>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</si>
  <si>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</si>
  <si>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</si>
  <si>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</si>
  <si>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</si>
  <si>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</si>
  <si>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</si>
  <si>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</si>
  <si>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</si>
  <si>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</si>
  <si>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</si>
  <si>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</si>
  <si>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</si>
  <si>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</si>
  <si>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</si>
  <si>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</si>
  <si>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</si>
  <si>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</si>
  <si>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</si>
  <si>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</si>
  <si>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</si>
  <si>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</si>
  <si>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</si>
  <si>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</si>
  <si>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</si>
  <si>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</si>
  <si>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</si>
  <si>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</si>
  <si>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</si>
  <si>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</si>
  <si>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</si>
  <si>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</si>
  <si>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</si>
  <si>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</si>
  <si>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</si>
  <si>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</si>
  <si>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</si>
  <si>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</si>
  <si>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</si>
  <si>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</si>
  <si>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</si>
  <si>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</si>
  <si>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</si>
  <si>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</si>
  <si>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</si>
  <si>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</si>
  <si>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</si>
  <si>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</si>
  <si>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</si>
  <si>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</si>
  <si>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</si>
  <si>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</si>
  <si>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</si>
  <si>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</si>
  <si>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</si>
  <si>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</si>
  <si>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</si>
  <si>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</si>
  <si>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</si>
  <si>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</si>
  <si>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</si>
  <si>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</si>
  <si>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</si>
  <si>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</si>
  <si>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</si>
  <si>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</si>
  <si>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</si>
  <si>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</si>
  <si>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</si>
  <si>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</si>
  <si>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</si>
  <si>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</si>
  <si>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</si>
  <si>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</si>
  <si>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</si>
  <si>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</si>
  <si>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</si>
  <si>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</si>
  <si>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</si>
  <si>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</si>
  <si>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</si>
  <si>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</si>
  <si>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</si>
  <si>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</si>
  <si>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</si>
  <si>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</si>
  <si>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</si>
  <si>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</si>
  <si>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</si>
  <si>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</si>
  <si>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</si>
  <si>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</si>
  <si>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</si>
  <si>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</si>
  <si>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</si>
  <si>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</si>
  <si>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</si>
  <si>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</si>
  <si>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</si>
  <si>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</si>
  <si>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</si>
  <si>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</si>
  <si>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</si>
  <si>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</si>
  <si>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</si>
  <si>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</si>
  <si>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</si>
  <si>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</si>
  <si>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</si>
  <si>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</si>
  <si>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</si>
  <si>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</si>
  <si>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</si>
  <si>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</si>
  <si>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</si>
  <si>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</si>
  <si>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</si>
  <si>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</si>
  <si>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</si>
  <si>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</si>
  <si>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</si>
  <si>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</si>
  <si>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</si>
  <si>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</si>
  <si>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</si>
  <si>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</si>
  <si>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</si>
  <si>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</si>
  <si>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</si>
  <si>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</si>
  <si>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</si>
  <si>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</si>
  <si>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</si>
  <si>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</si>
  <si>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</si>
  <si>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</si>
  <si>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</si>
  <si>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</si>
  <si>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</si>
  <si>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</si>
  <si>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</si>
  <si>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</si>
  <si>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</si>
  <si>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</si>
  <si>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</si>
  <si>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</si>
  <si>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</si>
  <si>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</si>
  <si>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</si>
  <si>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</si>
  <si>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</si>
  <si>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</si>
  <si>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</si>
  <si>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</si>
  <si>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</si>
  <si>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</si>
  <si>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</si>
  <si>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</si>
  <si>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</si>
  <si>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</si>
  <si>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</si>
  <si>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</si>
  <si>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</si>
  <si>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</si>
  <si>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</si>
  <si>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</si>
  <si>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</si>
  <si>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</si>
  <si>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</si>
  <si>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</si>
  <si>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</si>
  <si>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</si>
  <si>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</si>
  <si>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</si>
  <si>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</si>
  <si>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</si>
  <si>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</si>
  <si>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</si>
  <si>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</si>
  <si>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</si>
  <si>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</si>
  <si>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</si>
  <si>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</si>
  <si>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</si>
  <si>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</si>
  <si>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</si>
  <si>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</si>
  <si>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</si>
  <si>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</si>
  <si>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</si>
  <si>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</si>
  <si>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</si>
  <si>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</si>
  <si>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</si>
  <si>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</si>
  <si>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</si>
  <si>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</si>
  <si>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</si>
  <si>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</si>
  <si>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</si>
  <si>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</si>
  <si>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</si>
  <si>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</si>
  <si>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</si>
  <si>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</si>
  <si>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</si>
  <si>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</si>
  <si>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</si>
  <si>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</si>
  <si>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</si>
  <si>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</si>
  <si>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</si>
  <si>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</si>
  <si>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</si>
  <si>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</si>
  <si>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</si>
  <si>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</si>
  <si>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</si>
  <si>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</si>
  <si>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</si>
  <si>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</si>
  <si>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</si>
  <si>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</si>
  <si>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</si>
  <si>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</si>
  <si>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</si>
  <si>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</si>
  <si>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</si>
  <si>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</si>
  <si>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</si>
  <si>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</si>
  <si>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</si>
  <si>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</si>
  <si>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</si>
  <si>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</si>
  <si>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</si>
  <si>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</si>
  <si>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</si>
  <si>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</si>
  <si>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</si>
  <si>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</si>
  <si>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</si>
  <si>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</si>
  <si>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</si>
  <si>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</si>
  <si>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</si>
  <si>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</si>
  <si>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</si>
  <si>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</si>
  <si>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</si>
  <si>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</si>
  <si>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</si>
  <si>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</si>
  <si>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</si>
  <si>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</si>
  <si>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</si>
  <si>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</si>
  <si>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</si>
  <si>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</si>
  <si>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</si>
  <si>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</si>
  <si>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</si>
  <si>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</si>
  <si>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</si>
  <si>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</si>
  <si>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</si>
  <si>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</si>
  <si>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</si>
  <si>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</si>
  <si>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</si>
  <si>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</si>
  <si>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</si>
  <si>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</si>
  <si>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</si>
  <si>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</si>
  <si>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</si>
  <si>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</si>
  <si>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</si>
  <si>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</si>
  <si>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</si>
  <si>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</si>
  <si>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</si>
  <si>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</si>
  <si>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</si>
  <si>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</si>
  <si>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</si>
  <si>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</si>
  <si>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</si>
  <si>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</si>
  <si>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</si>
  <si>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</si>
  <si>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</si>
  <si>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</si>
  <si>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</si>
  <si>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</si>
  <si>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</si>
  <si>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</si>
  <si>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</si>
  <si>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</si>
  <si>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</si>
  <si>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</si>
  <si>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</si>
  <si>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</si>
  <si>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</si>
  <si>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</si>
  <si>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</si>
  <si>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</si>
  <si>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</si>
  <si>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</si>
  <si>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</si>
  <si>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</si>
  <si>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</si>
  <si>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</si>
  <si>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</si>
  <si>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</si>
  <si>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</si>
  <si>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</si>
  <si>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</si>
  <si>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</si>
  <si>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</si>
  <si>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</si>
  <si>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</si>
  <si>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</si>
  <si>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</si>
  <si>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</si>
  <si>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</si>
  <si>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</si>
  <si>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</si>
  <si>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</si>
  <si>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</si>
  <si>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</si>
  <si>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</si>
  <si>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</si>
  <si>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</si>
  <si>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</si>
  <si>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</si>
  <si>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</si>
  <si>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</si>
  <si>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</si>
  <si>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</si>
  <si>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</si>
  <si>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</si>
  <si>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</si>
  <si>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</si>
  <si>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</si>
  <si>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</si>
  <si>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</si>
  <si>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</si>
  <si>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</si>
  <si>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</si>
  <si>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</si>
  <si>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</si>
  <si>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</si>
  <si>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</si>
  <si>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</si>
  <si>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</si>
  <si>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</si>
  <si>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</si>
  <si>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</si>
  <si>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</si>
  <si>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</si>
  <si>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</si>
  <si>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</si>
  <si>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</si>
  <si>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</si>
  <si>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</si>
  <si>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</si>
  <si>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</si>
  <si>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</si>
  <si>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</si>
  <si>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</si>
  <si>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</si>
  <si>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</si>
  <si>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</si>
  <si>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</si>
  <si>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</si>
  <si>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</si>
  <si>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</si>
  <si>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</si>
  <si>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</si>
  <si>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</si>
  <si>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</si>
  <si>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</si>
  <si>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</si>
  <si>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</si>
  <si>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</si>
  <si>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</si>
  <si>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</si>
  <si>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</si>
  <si>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</si>
  <si>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</si>
  <si>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</si>
  <si>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</si>
  <si>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</si>
  <si>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</si>
  <si>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</si>
  <si>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</si>
  <si>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</si>
  <si>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</si>
  <si>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</si>
  <si>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</si>
  <si>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</si>
  <si>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</si>
  <si>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</si>
  <si>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</si>
  <si>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</si>
  <si>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</si>
  <si>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</si>
  <si>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</si>
  <si>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</si>
  <si>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</si>
  <si>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</si>
  <si>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</si>
  <si>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</si>
  <si>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</si>
  <si>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</si>
  <si>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</si>
  <si>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</si>
  <si>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</si>
  <si>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</si>
  <si>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</si>
  <si>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</si>
  <si>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</si>
  <si>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</si>
  <si>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</si>
  <si>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</si>
  <si>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</si>
  <si>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</si>
  <si>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</si>
  <si>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</si>
  <si>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</si>
  <si>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</si>
  <si>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</si>
  <si>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</si>
  <si>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</si>
  <si>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</si>
  <si>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</si>
  <si>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</si>
  <si>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</si>
  <si>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</si>
  <si>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</si>
  <si>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</si>
  <si>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</si>
  <si>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</si>
  <si>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</si>
  <si>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</si>
  <si>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</si>
  <si>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</si>
  <si>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</si>
  <si>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</si>
  <si>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</si>
  <si>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</si>
  <si>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</si>
  <si>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</si>
  <si>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</si>
  <si>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</si>
  <si>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</si>
  <si>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</si>
  <si>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</si>
  <si>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</si>
  <si>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</si>
  <si>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</si>
  <si>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</si>
  <si>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</si>
  <si>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</si>
  <si>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</si>
  <si>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</si>
  <si>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</si>
  <si>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</si>
  <si>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</si>
  <si>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</si>
  <si>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</si>
  <si>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</si>
  <si>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</si>
  <si>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</si>
  <si>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</si>
  <si>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</si>
  <si>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</si>
  <si>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</si>
  <si>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</si>
  <si>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</si>
  <si>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</si>
  <si>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</si>
  <si>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</si>
  <si>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</si>
  <si>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</si>
  <si>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</si>
  <si>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</si>
  <si>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</si>
  <si>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</si>
  <si>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</si>
  <si>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</si>
  <si>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</si>
  <si>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</si>
  <si>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</si>
  <si>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</si>
  <si>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</si>
  <si>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</si>
  <si>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</si>
  <si>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</si>
  <si>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</si>
  <si>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</si>
  <si>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</si>
  <si>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</si>
  <si>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</si>
  <si>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</si>
  <si>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</si>
  <si>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</si>
  <si>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</si>
  <si>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</si>
  <si>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</si>
  <si>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</si>
  <si>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</si>
  <si>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</si>
  <si>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</si>
  <si>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</si>
  <si>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</si>
  <si>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</si>
  <si>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</si>
  <si>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</si>
  <si>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</si>
  <si>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</si>
  <si>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</si>
  <si>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</si>
  <si>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</si>
  <si>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</si>
  <si>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</si>
  <si>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</si>
  <si>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</si>
  <si>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</si>
  <si>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</si>
  <si>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</si>
  <si>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</si>
  <si>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</si>
  <si>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</si>
  <si>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</si>
  <si>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</si>
  <si>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</si>
  <si>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</si>
  <si>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</si>
  <si>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</si>
  <si>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</si>
  <si>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</si>
  <si>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</si>
  <si>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</si>
  <si>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</si>
  <si>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</si>
  <si>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</si>
  <si>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</si>
  <si>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</si>
  <si>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</si>
  <si>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</si>
  <si>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</si>
  <si>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</si>
  <si>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</si>
  <si>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</si>
  <si>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</si>
  <si>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</si>
  <si>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</si>
  <si>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</si>
  <si>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</si>
  <si>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</si>
  <si>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</si>
  <si>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</si>
  <si>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</si>
  <si>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</si>
  <si>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</si>
  <si>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</si>
  <si>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</si>
  <si>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</si>
  <si>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</si>
  <si>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</si>
  <si>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</si>
  <si>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</si>
  <si>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</si>
  <si>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</si>
  <si>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</si>
  <si>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</si>
  <si>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</si>
  <si>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</si>
  <si>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</si>
  <si>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</si>
  <si>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</si>
  <si>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</si>
  <si>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</si>
  <si>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</si>
  <si>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</si>
  <si>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</si>
  <si>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</si>
  <si>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</si>
  <si>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</si>
  <si>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</si>
  <si>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</si>
  <si>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</si>
  <si>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</si>
  <si>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</si>
  <si>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</si>
  <si>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</si>
  <si>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</si>
  <si>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</si>
  <si>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</si>
  <si>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</si>
  <si>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</si>
  <si>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</si>
  <si>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</si>
  <si>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</si>
  <si>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</si>
  <si>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</si>
  <si>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</si>
  <si>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</si>
  <si>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</si>
  <si>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</si>
  <si>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</si>
  <si>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</si>
  <si>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</si>
  <si>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</si>
  <si>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</si>
  <si>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</si>
  <si>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</si>
  <si>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</si>
  <si>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</si>
  <si>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</si>
  <si>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</si>
  <si>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</si>
  <si>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</si>
  <si>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</si>
  <si>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</si>
  <si>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</si>
  <si>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</si>
  <si>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</si>
  <si>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</si>
  <si>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</si>
  <si>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</si>
  <si>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</si>
  <si>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</si>
  <si>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</si>
  <si>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</si>
  <si>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</si>
  <si>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</si>
  <si>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</si>
  <si>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</si>
  <si>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</si>
  <si>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</si>
  <si>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</si>
  <si>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</si>
  <si>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</si>
  <si>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</si>
  <si>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</si>
  <si>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</si>
  <si>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</si>
  <si>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</si>
  <si>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</si>
  <si>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</si>
  <si>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</si>
  <si>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</si>
  <si>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</si>
  <si>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</si>
  <si>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</si>
  <si>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</si>
  <si>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</si>
  <si>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</si>
  <si>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</si>
  <si>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</si>
  <si>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</si>
  <si>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</si>
  <si>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</si>
  <si>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</si>
  <si>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</si>
  <si>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</si>
  <si>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</si>
  <si>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</si>
  <si>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</si>
  <si>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</si>
  <si>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</si>
  <si>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</si>
  <si>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</si>
  <si>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</si>
  <si>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</si>
  <si>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</si>
  <si>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</si>
  <si>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</si>
  <si>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</si>
  <si>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</si>
  <si>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</si>
  <si>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</si>
  <si>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</si>
  <si>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</si>
  <si>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</si>
  <si>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</si>
  <si>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</si>
  <si>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</si>
  <si>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</si>
  <si>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</si>
  <si>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</si>
  <si>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</si>
  <si>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</si>
  <si>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</si>
  <si>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</si>
  <si>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</si>
  <si>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</si>
  <si>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</si>
  <si>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</si>
  <si>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</si>
  <si>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</si>
  <si>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</si>
  <si>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</si>
  <si>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</si>
  <si>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</si>
  <si>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</si>
  <si>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</si>
  <si>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</si>
  <si>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</si>
  <si>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</si>
  <si>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</si>
  <si>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</si>
  <si>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</si>
  <si>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</si>
  <si>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</si>
  <si>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</si>
  <si>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</si>
  <si>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</si>
  <si>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</si>
  <si>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</si>
  <si>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</si>
  <si>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</si>
  <si>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</si>
  <si>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</si>
  <si>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</si>
  <si>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</si>
  <si>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</si>
  <si>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</si>
  <si>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</si>
  <si>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</si>
  <si>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</si>
  <si>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</si>
  <si>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</si>
  <si>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</si>
  <si>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</si>
  <si>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</si>
  <si>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</si>
  <si>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</si>
  <si>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</si>
  <si>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</si>
  <si>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</si>
  <si>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</si>
  <si>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</si>
  <si>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</si>
  <si>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</si>
  <si>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</si>
  <si>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</si>
  <si>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</si>
  <si>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</si>
  <si>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</si>
  <si>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</si>
  <si>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</si>
  <si>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</si>
  <si>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</si>
  <si>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</si>
  <si>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</si>
  <si>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</si>
  <si>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</si>
  <si>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</si>
  <si>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</si>
  <si>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</si>
  <si>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</si>
  <si>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</si>
  <si>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</si>
  <si>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</si>
  <si>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</si>
  <si>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</si>
  <si>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</si>
  <si>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</si>
  <si>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</si>
  <si>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</si>
  <si>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</si>
  <si>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</si>
  <si>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</si>
  <si>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</si>
  <si>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</si>
  <si>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</si>
  <si>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</si>
  <si>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</si>
  <si>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</si>
  <si>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</si>
  <si>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</si>
  <si>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</si>
  <si>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</si>
  <si>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</si>
  <si>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</si>
  <si>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</si>
  <si>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</si>
  <si>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</si>
  <si>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</si>
  <si>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</si>
  <si>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</si>
  <si>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</si>
  <si>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</si>
  <si>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</si>
  <si>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</si>
  <si>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</si>
  <si>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</si>
  <si>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</si>
  <si>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</si>
  <si>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</si>
  <si>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</si>
  <si>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</si>
  <si>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</si>
  <si>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</si>
  <si>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</si>
  <si>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</si>
  <si>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</si>
  <si>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</si>
  <si>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</si>
  <si>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</si>
  <si>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</si>
  <si>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</si>
  <si>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</si>
  <si>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</si>
  <si>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</si>
  <si>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</si>
  <si>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</si>
  <si>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</si>
  <si>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</si>
  <si>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</si>
  <si>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</si>
  <si>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</si>
  <si>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</si>
  <si>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</si>
  <si>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</si>
  <si>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</si>
  <si>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</si>
  <si>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</si>
  <si>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</si>
  <si>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</si>
  <si>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</si>
  <si>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</si>
  <si>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</si>
  <si>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</si>
  <si>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</si>
  <si>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</si>
  <si>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</si>
  <si>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</si>
  <si>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</si>
  <si>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</si>
  <si>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</si>
  <si>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</si>
  <si>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</si>
  <si>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</si>
  <si>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</si>
  <si>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</si>
  <si>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</si>
  <si>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</si>
  <si>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</si>
  <si>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</si>
  <si>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</si>
  <si>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</si>
  <si>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</si>
  <si>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</si>
  <si>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</si>
  <si>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</si>
  <si>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</si>
  <si>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</si>
  <si>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</si>
  <si>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</si>
  <si>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</si>
  <si>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</si>
  <si>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</si>
  <si>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</si>
  <si>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</si>
  <si>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</si>
  <si>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</si>
  <si>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</si>
  <si>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</si>
  <si>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</si>
  <si>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</si>
  <si>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</si>
  <si>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</si>
  <si>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</si>
  <si>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</si>
  <si>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</si>
  <si>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</si>
  <si>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</si>
  <si>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</si>
  <si>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</si>
  <si>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</si>
  <si>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</si>
  <si>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</si>
  <si>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</si>
  <si>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</si>
  <si>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</si>
  <si>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</si>
  <si>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</si>
  <si>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</si>
  <si>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</si>
  <si>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</si>
  <si>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</si>
  <si>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</si>
  <si>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</si>
  <si>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</si>
  <si>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</si>
  <si>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</si>
  <si>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</si>
  <si>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</si>
  <si>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</si>
  <si>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</si>
  <si>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</si>
  <si>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</si>
  <si>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</si>
  <si>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</si>
  <si>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</si>
  <si>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</si>
  <si>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</si>
  <si>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</si>
  <si>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</si>
  <si>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</si>
  <si>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</si>
  <si>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</si>
  <si>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</si>
  <si>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</si>
  <si>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</si>
  <si>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</si>
  <si>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</si>
  <si>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</si>
  <si>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</si>
  <si>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</si>
  <si>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</si>
  <si>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</si>
  <si>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</si>
  <si>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</si>
  <si>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</si>
  <si>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</si>
  <si>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</si>
  <si>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</si>
  <si>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</si>
  <si>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</si>
  <si>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</si>
  <si>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</si>
  <si>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</si>
  <si>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</si>
  <si>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</si>
  <si>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</si>
  <si>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</si>
  <si>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</si>
  <si>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</si>
  <si>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</si>
  <si>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</si>
  <si>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</si>
  <si>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</si>
  <si>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</si>
  <si>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</si>
  <si>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</si>
  <si>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</si>
  <si>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</si>
  <si>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</si>
  <si>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</si>
  <si>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</si>
  <si>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</si>
  <si>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</si>
  <si>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</si>
  <si>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</si>
  <si>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</si>
  <si>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</si>
  <si>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</si>
  <si>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</si>
  <si>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</si>
  <si>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</si>
  <si>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</si>
  <si>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</si>
  <si>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</si>
  <si>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</si>
  <si>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</si>
  <si>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</si>
  <si>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</si>
  <si>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</si>
  <si>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</si>
  <si>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</si>
  <si>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</si>
  <si>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</si>
  <si>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</si>
  <si>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</si>
  <si>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</si>
  <si>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</si>
  <si>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</si>
  <si>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</si>
  <si>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</si>
  <si>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</si>
  <si>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</si>
  <si>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</si>
  <si>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</si>
  <si>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</si>
  <si>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</si>
  <si>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</si>
  <si>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</si>
  <si>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</si>
  <si>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</si>
  <si>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</si>
  <si>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</si>
  <si>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</si>
  <si>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</si>
  <si>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</si>
  <si>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</si>
  <si>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</si>
  <si>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</si>
  <si>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</si>
  <si>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</si>
  <si>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</si>
  <si>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</si>
  <si>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</si>
  <si>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</si>
  <si>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</si>
  <si>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</si>
  <si>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</si>
  <si>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</si>
  <si>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</si>
  <si>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</si>
  <si>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</si>
  <si>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</si>
  <si>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</si>
  <si>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</si>
  <si>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</si>
  <si>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</si>
  <si>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</si>
  <si>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</si>
  <si>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</si>
  <si>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</si>
  <si>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</si>
  <si>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</si>
  <si>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</si>
  <si>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</si>
  <si>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</si>
  <si>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</si>
  <si>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</si>
  <si>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</si>
  <si>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</si>
  <si>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</si>
  <si>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</si>
  <si>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</si>
  <si>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</si>
  <si>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</si>
  <si>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</si>
  <si>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</si>
  <si>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</si>
  <si>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</si>
  <si>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</si>
  <si>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</si>
  <si>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</si>
  <si>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</si>
  <si>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</si>
  <si>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</si>
  <si>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</si>
  <si>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</si>
  <si>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</si>
  <si>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</si>
  <si>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</si>
  <si>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</si>
  <si>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</si>
  <si>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</si>
  <si>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</si>
  <si>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</si>
  <si>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</si>
  <si>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</si>
  <si>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</si>
  <si>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</si>
  <si>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</si>
  <si>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</si>
  <si>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</si>
  <si>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</si>
  <si>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</si>
  <si>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</si>
  <si>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</si>
  <si>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</si>
  <si>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</si>
  <si>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</si>
  <si>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</si>
  <si>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</si>
  <si>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</si>
  <si>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</si>
  <si>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</si>
  <si>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</si>
  <si>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</si>
  <si>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</si>
  <si>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</si>
  <si>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</si>
  <si>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</si>
  <si>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</si>
  <si>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</si>
  <si>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</si>
  <si>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</si>
  <si>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</si>
  <si>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</si>
  <si>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</si>
  <si>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</si>
  <si>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</si>
  <si>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</si>
  <si>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</si>
  <si>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</si>
  <si>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</si>
  <si>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</si>
  <si>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</si>
  <si>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</si>
  <si>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</si>
  <si>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</si>
  <si>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</si>
  <si>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</si>
  <si>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</si>
  <si>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</si>
  <si>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</si>
  <si>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</si>
  <si>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</si>
  <si>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</si>
  <si>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</si>
  <si>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</si>
  <si>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</si>
  <si>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</si>
  <si>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</si>
  <si>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</si>
  <si>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</si>
  <si>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</si>
  <si>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</si>
  <si>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</si>
  <si>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</si>
  <si>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</si>
  <si>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</si>
  <si>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</si>
  <si>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</si>
  <si>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</si>
  <si>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</si>
  <si>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</si>
  <si>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</si>
  <si>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</si>
  <si>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</si>
  <si>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</si>
  <si>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</si>
  <si>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</si>
  <si>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</si>
  <si>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</si>
  <si>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</si>
  <si>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</si>
  <si>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</si>
  <si>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</si>
  <si>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</si>
  <si>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</si>
  <si>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</si>
  <si>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</si>
  <si>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</si>
  <si>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</si>
  <si>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</si>
  <si>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</si>
  <si>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</si>
  <si>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</si>
  <si>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</si>
  <si>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</si>
  <si>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</si>
  <si>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</si>
  <si>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</si>
  <si>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</si>
  <si>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</si>
  <si>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</si>
  <si>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</si>
  <si>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</si>
  <si>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</si>
  <si>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</si>
  <si>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</si>
  <si>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</si>
  <si>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</si>
  <si>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</si>
  <si>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</si>
  <si>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</si>
  <si>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</si>
  <si>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</si>
  <si>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</si>
  <si>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</si>
  <si>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</si>
  <si>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</si>
  <si>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</si>
  <si>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</si>
  <si>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</si>
  <si>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</si>
  <si>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</si>
  <si>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</si>
  <si>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</si>
  <si>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</si>
  <si>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</si>
  <si>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</si>
  <si>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</si>
  <si>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</si>
  <si>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</si>
  <si>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</si>
  <si>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</si>
  <si>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</si>
  <si>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</si>
  <si>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</si>
  <si>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</si>
  <si>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</si>
  <si>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</si>
  <si>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</si>
  <si>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</si>
  <si>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</si>
  <si>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</si>
  <si>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</si>
  <si>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</si>
  <si>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</si>
  <si>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</si>
  <si>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</si>
  <si>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</si>
  <si>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</si>
  <si>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</si>
  <si>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</si>
  <si>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</si>
  <si>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</si>
  <si>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</si>
  <si>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</si>
  <si>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</si>
  <si>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</si>
  <si>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</si>
  <si>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</si>
  <si>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</si>
  <si>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</si>
  <si>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</si>
  <si>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</si>
  <si>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</si>
  <si>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</si>
  <si>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</si>
  <si>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</si>
  <si>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</si>
  <si>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</si>
  <si>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</si>
  <si>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</si>
  <si>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</si>
  <si>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</si>
  <si>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</si>
  <si>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</si>
  <si>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</si>
  <si>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</si>
  <si>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</si>
  <si>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</si>
  <si>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</si>
  <si>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</si>
  <si>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</si>
  <si>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</si>
  <si>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</si>
  <si>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</si>
  <si>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</si>
  <si>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</si>
  <si>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</si>
  <si>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</si>
  <si>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</si>
  <si>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</si>
  <si>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</si>
  <si>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</si>
  <si>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</si>
  <si>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</si>
  <si>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</si>
  <si>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</si>
  <si>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</si>
  <si>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</si>
  <si>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</si>
  <si>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</si>
  <si>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</si>
  <si>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</si>
  <si>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</si>
  <si>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</si>
  <si>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</si>
  <si>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</si>
  <si>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</si>
  <si>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</si>
  <si>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</si>
  <si>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</si>
  <si>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</si>
  <si>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</si>
  <si>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</si>
  <si>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</si>
  <si>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</si>
  <si>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</si>
  <si>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</si>
  <si>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</si>
  <si>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</si>
  <si>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</si>
  <si>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</si>
  <si>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</si>
  <si>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</si>
  <si>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</si>
  <si>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</si>
  <si>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</si>
  <si>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</si>
  <si>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</si>
  <si>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</si>
  <si>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</si>
  <si>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</si>
  <si>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</si>
  <si>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</si>
  <si>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</si>
  <si>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</si>
  <si>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</si>
  <si>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</si>
  <si>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</si>
  <si>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</si>
  <si>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</si>
  <si>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</si>
  <si>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</si>
  <si>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</si>
  <si>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</si>
  <si>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</si>
  <si>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</si>
  <si>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</si>
  <si>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</si>
  <si>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</si>
  <si>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</si>
  <si>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</si>
  <si>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</si>
  <si>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</si>
  <si>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</si>
  <si>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</si>
  <si>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</si>
  <si>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</si>
  <si>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</si>
  <si>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</si>
  <si>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</si>
  <si>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</si>
  <si>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</si>
  <si>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</si>
  <si>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</si>
  <si>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</si>
  <si>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</si>
  <si>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</si>
  <si>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</si>
  <si>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</si>
  <si>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</si>
  <si>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</si>
  <si>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</si>
  <si>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</si>
  <si>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</si>
  <si>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</si>
  <si>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</si>
  <si>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</si>
  <si>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</si>
  <si>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</si>
  <si>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</si>
  <si>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</si>
  <si>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</si>
  <si>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</si>
  <si>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</si>
  <si>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</si>
  <si>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</si>
  <si>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</si>
  <si>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</si>
  <si>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</si>
  <si>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</si>
  <si>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</si>
  <si>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</si>
  <si>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</si>
  <si>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</si>
  <si>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</si>
  <si>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</si>
  <si>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</si>
  <si>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</si>
  <si>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</si>
  <si>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</si>
  <si>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</si>
  <si>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</si>
  <si>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</si>
  <si>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</si>
  <si>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</si>
  <si>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</si>
  <si>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</si>
  <si>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</si>
  <si>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</si>
  <si>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</si>
  <si>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</si>
  <si>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</si>
  <si>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</si>
  <si>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</si>
  <si>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</si>
  <si>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</si>
  <si>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</si>
  <si>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</si>
  <si>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</si>
  <si>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</si>
  <si>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</si>
  <si>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</si>
  <si>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</si>
  <si>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</si>
  <si>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</si>
  <si>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</si>
  <si>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</si>
  <si>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</si>
  <si>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</si>
  <si>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</si>
  <si>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</si>
  <si>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</si>
  <si>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</si>
  <si>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</si>
  <si>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</si>
  <si>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</si>
  <si>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</si>
  <si>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</si>
  <si>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</si>
  <si>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</si>
  <si>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</si>
  <si>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</si>
  <si>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</si>
  <si>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</si>
  <si>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</si>
  <si>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</si>
  <si>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</si>
  <si>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</si>
  <si>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</si>
  <si>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</si>
  <si>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</si>
  <si>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</si>
  <si>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</si>
  <si>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</si>
  <si>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</si>
  <si>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</si>
  <si>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</si>
  <si>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</si>
  <si>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</si>
  <si>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</si>
  <si>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</si>
  <si>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</si>
  <si>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</si>
  <si>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</si>
  <si>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</si>
  <si>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</si>
  <si>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</si>
  <si>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</si>
  <si>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</si>
  <si>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</si>
  <si>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</si>
  <si>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</si>
  <si>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</si>
  <si>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</si>
  <si>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</si>
  <si>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</si>
  <si>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</si>
  <si>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</si>
  <si>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</si>
  <si>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</si>
  <si>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</si>
  <si>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</si>
  <si>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</si>
  <si>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</si>
  <si>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</si>
  <si>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</si>
  <si>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</si>
  <si>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</si>
  <si>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</si>
  <si>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</si>
  <si>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</si>
  <si>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</si>
  <si>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</si>
  <si>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</si>
  <si>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</si>
  <si>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</si>
  <si>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</si>
  <si>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</si>
  <si>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</si>
  <si>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</si>
  <si>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</si>
  <si>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</si>
  <si>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</si>
  <si>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</si>
  <si>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</si>
  <si>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</si>
  <si>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</si>
  <si>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</si>
  <si>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</si>
  <si>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</si>
  <si>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</si>
  <si>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</si>
  <si>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</si>
  <si>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</si>
  <si>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</si>
  <si>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</si>
  <si>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</si>
  <si>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</si>
  <si>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</si>
  <si>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</si>
  <si>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</si>
  <si>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</si>
  <si>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</si>
  <si>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</si>
  <si>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</si>
  <si>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</si>
  <si>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</si>
  <si>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</si>
  <si>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</si>
  <si>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</si>
  <si>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</si>
  <si>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</si>
  <si>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</si>
  <si>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</si>
  <si>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</si>
  <si>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</si>
  <si>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</si>
  <si>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</si>
  <si>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</si>
  <si>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</si>
  <si>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</si>
  <si>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</si>
  <si>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</si>
  <si>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</si>
  <si>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</si>
  <si>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</si>
  <si>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</si>
  <si>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</si>
  <si>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</si>
  <si>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</si>
  <si>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</si>
  <si>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</si>
  <si>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</si>
  <si>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</si>
  <si>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</si>
  <si>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</si>
  <si>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</si>
  <si>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</si>
  <si>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</si>
  <si>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</si>
  <si>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</si>
  <si>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</si>
  <si>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</si>
  <si>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</si>
  <si>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</si>
  <si>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</si>
  <si>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</si>
  <si>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</si>
  <si>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</si>
  <si>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</si>
  <si>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</si>
  <si>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</si>
  <si>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</si>
  <si>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</si>
  <si>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</si>
  <si>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</si>
  <si>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</si>
  <si>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</si>
  <si>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</si>
  <si>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</si>
  <si>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</si>
  <si>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</si>
  <si>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</si>
  <si>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</si>
  <si>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</si>
  <si>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</si>
  <si>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</si>
  <si>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</si>
  <si>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</si>
  <si>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</si>
  <si>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</si>
  <si>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</si>
  <si>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</si>
  <si>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</si>
  <si>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</si>
  <si>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</si>
  <si>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</si>
  <si>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</si>
  <si>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</si>
  <si>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</si>
  <si>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</si>
  <si>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</si>
  <si>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</si>
  <si>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</si>
  <si>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</si>
  <si>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</si>
  <si>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</si>
  <si>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</si>
  <si>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</si>
  <si>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</si>
  <si>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</si>
  <si>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</si>
  <si>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</si>
  <si>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</si>
  <si>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</si>
  <si>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</si>
  <si>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</si>
  <si>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</si>
  <si>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</si>
  <si>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</si>
  <si>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</si>
  <si>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</si>
  <si>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</si>
  <si>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</si>
  <si>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</si>
  <si>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</si>
  <si>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</si>
  <si>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</si>
  <si>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</si>
  <si>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</si>
  <si>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</si>
  <si>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</si>
  <si>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</si>
  <si>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</si>
  <si>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</si>
  <si>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</si>
  <si>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</si>
  <si>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</si>
  <si>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</si>
  <si>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</si>
  <si>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</si>
  <si>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</si>
  <si>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</si>
  <si>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</si>
  <si>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</si>
  <si>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</si>
  <si>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</si>
  <si>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</si>
  <si>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</si>
  <si>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</si>
  <si>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</si>
  <si>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</si>
  <si>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</si>
  <si>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</si>
  <si>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</si>
  <si>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</si>
  <si>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</si>
  <si>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</si>
  <si>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</si>
  <si>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</si>
  <si>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</si>
  <si>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</si>
  <si>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</si>
  <si>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</si>
  <si>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</si>
  <si>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</si>
  <si>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</si>
  <si>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</si>
  <si>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</si>
  <si>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</si>
  <si>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</si>
  <si>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</si>
  <si>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</si>
  <si>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</si>
  <si>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</si>
  <si>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</si>
  <si>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</si>
  <si>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</si>
  <si>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</si>
  <si>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</si>
  <si>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</si>
  <si>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</si>
  <si>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</si>
  <si>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</si>
  <si>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</si>
  <si>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</si>
  <si>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</si>
  <si>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</si>
  <si>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</si>
  <si>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</si>
  <si>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</si>
  <si>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</si>
  <si>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</si>
  <si>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</si>
  <si>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</si>
  <si>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</si>
  <si>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</si>
  <si>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</si>
  <si>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</si>
  <si>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</si>
  <si>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</si>
  <si>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</si>
  <si>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</si>
  <si>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</si>
  <si>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</si>
  <si>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</si>
  <si>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</si>
  <si>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</si>
  <si>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</si>
  <si>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</si>
  <si>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</si>
  <si>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</si>
  <si>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</si>
  <si>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</si>
  <si>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</si>
  <si>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</si>
  <si>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</si>
  <si>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</si>
  <si>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</si>
  <si>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</si>
  <si>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</si>
  <si>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</si>
  <si>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</si>
  <si>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</si>
  <si>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</si>
  <si>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</si>
  <si>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</si>
  <si>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</si>
  <si>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</si>
  <si>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</si>
  <si>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</si>
  <si>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</si>
  <si>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</si>
  <si>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</si>
  <si>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</si>
  <si>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</si>
  <si>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</si>
  <si>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</si>
  <si>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</si>
  <si>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</si>
  <si>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</si>
  <si>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</si>
  <si>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</si>
  <si>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</si>
  <si>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</si>
  <si>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</si>
  <si>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</si>
  <si>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</si>
  <si>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</si>
  <si>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</si>
  <si>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</si>
  <si>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</si>
  <si>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</si>
  <si>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</si>
  <si>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</si>
  <si>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</si>
  <si>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</si>
  <si>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</si>
  <si>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</si>
  <si>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</si>
  <si>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</si>
  <si>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</si>
  <si>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</si>
  <si>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</si>
  <si>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</si>
  <si>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</si>
  <si>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</si>
  <si>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</si>
  <si>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</si>
  <si>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</si>
  <si>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</si>
  <si>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</si>
  <si>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</si>
  <si>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</si>
  <si>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</si>
  <si>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</si>
  <si>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</si>
  <si>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</si>
  <si>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</si>
  <si>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</si>
  <si>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</si>
  <si>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</si>
  <si>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</si>
  <si>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</si>
  <si>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</si>
  <si>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</si>
  <si>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</si>
  <si>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</si>
  <si>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</si>
  <si>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</si>
  <si>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</si>
  <si>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</si>
  <si>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</si>
  <si>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</si>
  <si>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</si>
  <si>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</si>
  <si>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</si>
  <si>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</si>
  <si>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</si>
  <si>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</si>
  <si>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</si>
  <si>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</si>
  <si>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</si>
  <si>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</si>
  <si>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</si>
  <si>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</si>
  <si>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</si>
  <si>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</si>
  <si>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</si>
  <si>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</si>
  <si>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</si>
  <si>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</si>
  <si>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</si>
  <si>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</si>
  <si>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</si>
  <si>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</si>
  <si>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</si>
  <si>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</si>
  <si>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</si>
  <si>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</si>
  <si>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</si>
  <si>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</si>
  <si>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</si>
  <si>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</si>
  <si>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</si>
  <si>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</si>
  <si>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</si>
  <si>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</si>
  <si>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</si>
  <si>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</si>
  <si>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</si>
  <si>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</si>
  <si>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</si>
  <si>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</si>
  <si>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</si>
  <si>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</si>
  <si>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</si>
  <si>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</si>
  <si>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</si>
  <si>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</si>
  <si>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</si>
  <si>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</si>
  <si>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</si>
  <si>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</si>
  <si>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</si>
  <si>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</si>
  <si>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</si>
  <si>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</si>
  <si>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</si>
  <si>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</si>
  <si>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</si>
  <si>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</si>
  <si>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</si>
  <si>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</si>
  <si>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</si>
  <si>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</si>
  <si>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</si>
  <si>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</si>
  <si>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</si>
  <si>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</si>
  <si>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</si>
  <si>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</si>
  <si>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</si>
  <si>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</si>
  <si>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</si>
  <si>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</si>
  <si>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</si>
  <si>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</si>
  <si>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</si>
  <si>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</si>
  <si>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</si>
  <si>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</si>
  <si>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</si>
  <si>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</si>
  <si>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</si>
  <si>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</si>
  <si>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</si>
  <si>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</si>
  <si>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</si>
  <si>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</si>
  <si>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</si>
  <si>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</si>
  <si>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</si>
  <si>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</si>
  <si>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</si>
  <si>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</si>
  <si>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</si>
  <si>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</si>
  <si>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</si>
  <si>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</si>
  <si>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</si>
  <si>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</si>
  <si>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</si>
  <si>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</si>
  <si>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</si>
  <si>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</si>
  <si>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</si>
  <si>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</si>
  <si>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</si>
  <si>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</si>
  <si>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</si>
  <si>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</si>
  <si>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</si>
  <si>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</si>
  <si>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</si>
  <si>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</si>
  <si>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</si>
  <si>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</si>
  <si>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</si>
  <si>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</si>
  <si>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</si>
  <si>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</si>
  <si>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</si>
  <si>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</si>
  <si>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</si>
  <si>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</si>
  <si>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</si>
  <si>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</si>
  <si>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</si>
  <si>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</si>
  <si>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</si>
  <si>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</si>
  <si>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</si>
  <si>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</si>
  <si>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</si>
  <si>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</si>
  <si>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</si>
  <si>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</si>
  <si>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</si>
  <si>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</si>
  <si>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</si>
  <si>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</si>
  <si>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</si>
  <si>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</si>
  <si>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</si>
  <si>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</si>
  <si>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</si>
  <si>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</si>
  <si>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</si>
  <si>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</si>
  <si>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</si>
  <si>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</si>
  <si>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</si>
  <si>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</si>
  <si>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</si>
  <si>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</si>
  <si>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</si>
  <si>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</si>
  <si>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</si>
  <si>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</si>
  <si>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</si>
  <si>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</si>
  <si>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</si>
  <si>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</si>
  <si>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</si>
  <si>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</si>
  <si>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</si>
  <si>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</si>
  <si>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</si>
  <si>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</si>
  <si>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</si>
  <si>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</si>
  <si>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</si>
  <si>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</si>
  <si>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</si>
  <si>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</si>
  <si>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</si>
  <si>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</si>
  <si>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</si>
  <si>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</si>
  <si>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</si>
  <si>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</si>
  <si>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</si>
  <si>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</si>
  <si>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</si>
  <si>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</si>
  <si>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</si>
  <si>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</si>
  <si>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</si>
  <si>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</si>
  <si>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</si>
  <si>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</si>
  <si>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</si>
  <si>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</si>
  <si>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</si>
  <si>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</si>
  <si>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</si>
  <si>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</si>
  <si>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</si>
  <si>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</si>
  <si>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</si>
  <si>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</si>
  <si>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</si>
  <si>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</si>
  <si>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</si>
  <si>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</si>
  <si>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</si>
  <si>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</si>
  <si>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</si>
  <si>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</si>
  <si>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</si>
  <si>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</si>
  <si>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</si>
  <si>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</si>
  <si>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</si>
  <si>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</si>
  <si>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</si>
  <si>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</si>
  <si>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</si>
  <si>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</si>
  <si>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</si>
  <si>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</si>
  <si>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</si>
  <si>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</si>
  <si>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</si>
  <si>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</si>
  <si>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</si>
  <si>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</si>
  <si>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</si>
  <si>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</si>
  <si>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</si>
  <si>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</si>
  <si>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</si>
  <si>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</si>
  <si>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</si>
  <si>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</si>
  <si>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</si>
  <si>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</si>
  <si>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</si>
  <si>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</si>
  <si>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</si>
  <si>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</si>
  <si>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</si>
  <si>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</si>
  <si>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</si>
  <si>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</si>
  <si>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</si>
  <si>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</si>
  <si>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</si>
  <si>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</si>
  <si>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</si>
  <si>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</si>
  <si>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</si>
  <si>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</si>
  <si>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</si>
  <si>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</si>
  <si>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</si>
  <si>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</si>
  <si>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</si>
  <si>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</si>
  <si>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</si>
  <si>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</si>
  <si>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</si>
  <si>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</si>
  <si>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</si>
  <si>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</si>
  <si>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</si>
  <si>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</si>
  <si>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</si>
  <si>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</si>
  <si>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</si>
  <si>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</si>
  <si>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</si>
  <si>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</si>
  <si>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</si>
  <si>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</si>
  <si>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</si>
  <si>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</si>
  <si>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</si>
  <si>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</si>
  <si>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</si>
  <si>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</si>
  <si>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</si>
  <si>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</si>
  <si>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</si>
  <si>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</si>
  <si>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</si>
  <si>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</si>
  <si>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</si>
  <si>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</si>
  <si>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</si>
  <si>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</si>
  <si>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</si>
  <si>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</si>
  <si>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</si>
  <si>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</si>
  <si>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</si>
  <si>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</si>
  <si>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</si>
  <si>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</si>
  <si>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</si>
  <si>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</si>
  <si>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</si>
  <si>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</si>
  <si>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</si>
  <si>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</si>
  <si>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</si>
  <si>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</si>
  <si>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</si>
  <si>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</si>
  <si>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</si>
  <si>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</si>
  <si>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</si>
  <si>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</si>
  <si>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</si>
  <si>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</si>
  <si>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</si>
  <si>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</si>
  <si>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</si>
  <si>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</si>
  <si>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</si>
  <si>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</si>
  <si>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</si>
  <si>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</si>
  <si>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</si>
  <si>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</si>
  <si>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</si>
  <si>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</si>
  <si>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</si>
  <si>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</si>
  <si>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</si>
  <si>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</si>
  <si>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</si>
  <si>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</si>
  <si>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</si>
  <si>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</si>
  <si>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</si>
  <si>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</si>
  <si>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</si>
  <si>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</si>
  <si>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</si>
  <si>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</si>
  <si>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</si>
  <si>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</si>
  <si>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</si>
  <si>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</si>
  <si>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</si>
  <si>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</si>
  <si>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</si>
  <si>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</si>
  <si>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</si>
  <si>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</si>
  <si>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</si>
  <si>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</si>
  <si>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</si>
  <si>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</si>
  <si>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</si>
  <si>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</si>
  <si>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</si>
  <si>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</si>
  <si>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</si>
  <si>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</si>
  <si>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</si>
  <si>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</si>
  <si>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</si>
  <si>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</si>
  <si>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</si>
  <si>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</si>
  <si>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</si>
  <si>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</si>
  <si>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</si>
  <si>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</si>
  <si>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</si>
  <si>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</si>
  <si>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</si>
  <si>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</si>
  <si>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</si>
  <si>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</si>
  <si>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</si>
  <si>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</si>
  <si>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</si>
  <si>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</si>
  <si>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</si>
  <si>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</si>
  <si>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</si>
  <si>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</si>
  <si>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</si>
  <si>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</si>
  <si>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</si>
  <si>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</si>
  <si>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</si>
  <si>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</si>
  <si>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</si>
  <si>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</si>
  <si>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</si>
  <si>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</si>
  <si>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</si>
  <si>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</si>
  <si>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</si>
  <si>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</si>
  <si>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</si>
  <si>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</si>
  <si>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</si>
  <si>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</si>
  <si>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</si>
  <si>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</si>
  <si>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</si>
  <si>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</si>
  <si>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</si>
  <si>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</si>
  <si>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</si>
  <si>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</si>
  <si>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</si>
  <si>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</si>
  <si>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</si>
  <si>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</si>
  <si>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</si>
  <si>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</si>
  <si>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</si>
  <si>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</si>
  <si>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</si>
  <si>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</si>
  <si>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</si>
  <si>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</si>
  <si>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</si>
  <si>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</si>
  <si>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</si>
  <si>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</si>
  <si>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</si>
  <si>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</si>
  <si>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</si>
  <si>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</si>
  <si>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</si>
  <si>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</si>
  <si>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</si>
  <si>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</si>
  <si>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</si>
  <si>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</si>
  <si>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</si>
  <si>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</si>
  <si>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</si>
  <si>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</si>
  <si>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</si>
  <si>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</si>
  <si>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</si>
  <si>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</si>
  <si>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</si>
  <si>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</si>
  <si>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</si>
  <si>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</si>
  <si>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</si>
  <si>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</si>
  <si>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</si>
  <si>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</si>
  <si>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</si>
  <si>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</si>
  <si>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</si>
  <si>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</si>
  <si>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</si>
  <si>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</si>
  <si>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</si>
  <si>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</si>
  <si>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</si>
  <si>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</si>
  <si>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</si>
  <si>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</si>
  <si>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</si>
  <si>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</si>
  <si>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</si>
  <si>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</si>
  <si>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</si>
  <si>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</si>
  <si>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</si>
  <si>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</si>
  <si>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</si>
  <si>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</si>
  <si>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</si>
  <si>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</si>
  <si>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</si>
  <si>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</si>
  <si>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</si>
  <si>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</si>
  <si>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</si>
  <si>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</si>
  <si>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</si>
  <si>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</si>
  <si>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</si>
  <si>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</si>
  <si>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</si>
  <si>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</si>
  <si>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</si>
  <si>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</si>
  <si>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</si>
  <si>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</si>
  <si>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</si>
  <si>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</si>
  <si>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</si>
  <si>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</si>
  <si>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</si>
  <si>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</si>
  <si>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</si>
  <si>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</si>
  <si>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</si>
  <si>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</si>
  <si>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</si>
  <si>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</si>
  <si>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</si>
  <si>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</si>
  <si>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</si>
  <si>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</si>
  <si>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</si>
  <si>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</si>
  <si>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</si>
  <si>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</si>
  <si>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</si>
  <si>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</si>
  <si>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</si>
  <si>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</si>
  <si>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</si>
  <si>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</si>
  <si>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</si>
  <si>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</si>
  <si>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</si>
  <si>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</si>
  <si>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</si>
  <si>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</si>
  <si>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</si>
  <si>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</si>
  <si>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</si>
  <si>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</si>
  <si>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</si>
  <si>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</si>
  <si>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</si>
  <si>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</si>
  <si>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</si>
  <si>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</si>
  <si>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</si>
  <si>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</si>
  <si>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</si>
  <si>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</si>
  <si>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</si>
  <si>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</si>
  <si>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</si>
  <si>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</si>
  <si>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</si>
  <si>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</si>
  <si>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</si>
  <si>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</si>
  <si>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</si>
  <si>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</si>
  <si>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</si>
  <si>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</si>
  <si>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</si>
  <si>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</si>
  <si>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</si>
  <si>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</si>
  <si>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</si>
  <si>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</si>
  <si>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</si>
  <si>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</si>
  <si>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</si>
  <si>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</si>
  <si>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</si>
  <si>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</si>
  <si>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</si>
  <si>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</si>
  <si>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</si>
  <si>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</si>
  <si>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</si>
  <si>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</si>
  <si>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</si>
  <si>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</si>
  <si>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</si>
  <si>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</si>
  <si>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</si>
  <si>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</si>
  <si>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</si>
  <si>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</si>
  <si>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</si>
  <si>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</si>
  <si>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</si>
  <si>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</si>
  <si>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</si>
  <si>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</si>
  <si>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</si>
  <si>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</si>
  <si>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</si>
  <si>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</si>
  <si>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</si>
  <si>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</si>
  <si>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</si>
  <si>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</si>
  <si>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</si>
  <si>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</si>
  <si>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</si>
  <si>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</si>
  <si>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</si>
  <si>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</si>
  <si>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</si>
  <si>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</si>
  <si>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</si>
  <si>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</si>
  <si>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</si>
  <si>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</si>
  <si>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</si>
  <si>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</si>
  <si>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</si>
  <si>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</si>
  <si>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</si>
  <si>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</si>
  <si>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</si>
  <si>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</si>
  <si>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</si>
  <si>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</si>
  <si>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</si>
  <si>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</si>
  <si>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</si>
  <si>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</si>
  <si>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</si>
  <si>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</si>
  <si>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</si>
  <si>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</si>
  <si>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</si>
  <si>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</si>
  <si>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</si>
  <si>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</si>
  <si>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</si>
  <si>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</si>
  <si>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</si>
  <si>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</si>
  <si>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</si>
  <si>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</si>
  <si>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</si>
  <si>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</si>
  <si>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</si>
  <si>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</si>
  <si>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</si>
  <si>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</si>
  <si>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</si>
  <si>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</si>
  <si>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</si>
  <si>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</si>
  <si>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</si>
  <si>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</si>
  <si>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</si>
  <si>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</si>
  <si>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</si>
  <si>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</si>
  <si>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</si>
  <si>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</si>
  <si>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</si>
  <si>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</si>
  <si>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</si>
  <si>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</si>
  <si>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</si>
  <si>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</si>
  <si>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</si>
  <si>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</si>
  <si>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</si>
  <si>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</si>
  <si>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</si>
  <si>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</si>
  <si>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</si>
  <si>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</si>
  <si>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</si>
  <si>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</si>
  <si>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</si>
  <si>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</si>
  <si>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</si>
  <si>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</si>
  <si>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</si>
  <si>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</si>
  <si>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</si>
  <si>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</si>
  <si>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</si>
  <si>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</si>
  <si>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</si>
  <si>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</si>
  <si>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</si>
  <si>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</si>
  <si>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</si>
  <si>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</si>
  <si>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</si>
  <si>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</si>
  <si>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</si>
  <si>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</si>
  <si>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</si>
  <si>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</si>
  <si>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</si>
  <si>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</si>
  <si>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</si>
  <si>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</si>
  <si>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</si>
  <si>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</si>
  <si>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</si>
  <si>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</si>
  <si>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</si>
  <si>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</si>
  <si>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</si>
  <si>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</si>
  <si>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</si>
  <si>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</si>
  <si>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</si>
  <si>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</si>
  <si>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</si>
  <si>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</si>
  <si>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</si>
  <si>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</si>
  <si>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</si>
  <si>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</si>
  <si>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</si>
  <si>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</si>
  <si>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</si>
  <si>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</si>
  <si>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</si>
  <si>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</si>
  <si>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</si>
  <si>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</si>
  <si>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</si>
  <si>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</si>
  <si>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</si>
  <si>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</si>
  <si>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</si>
  <si>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</si>
  <si>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</si>
  <si>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</si>
  <si>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</si>
  <si>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</si>
  <si>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</si>
  <si>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</si>
  <si>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</si>
  <si>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</si>
  <si>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</si>
  <si>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</si>
  <si>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</si>
  <si>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</si>
  <si>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</si>
  <si>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</si>
  <si>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</si>
  <si>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</si>
  <si>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</si>
  <si>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</si>
  <si>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</si>
  <si>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</si>
  <si>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</si>
  <si>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</si>
  <si>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</si>
  <si>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</si>
  <si>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</si>
  <si>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</si>
  <si>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</si>
  <si>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</si>
  <si>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</si>
  <si>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</si>
  <si>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</si>
  <si>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</si>
  <si>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</si>
  <si>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</si>
  <si>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</si>
  <si>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</si>
  <si>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</si>
  <si>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</si>
  <si>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</si>
  <si>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</si>
  <si>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</si>
  <si>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</si>
  <si>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</si>
  <si>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</si>
  <si>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</si>
  <si>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</si>
  <si>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</si>
  <si>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</si>
  <si>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</si>
  <si>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</si>
  <si>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</si>
  <si>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</si>
  <si>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</si>
  <si>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</si>
  <si>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</si>
  <si>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</si>
  <si>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</si>
  <si>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</si>
  <si>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</si>
  <si>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</si>
  <si>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</si>
  <si>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</si>
  <si>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</si>
  <si>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</si>
  <si>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</si>
  <si>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</si>
  <si>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</si>
  <si>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</si>
  <si>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</si>
  <si>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</si>
  <si>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</si>
  <si>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</si>
  <si>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</si>
  <si>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</si>
  <si>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</si>
  <si>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</si>
  <si>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</si>
  <si>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</si>
  <si>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</si>
  <si>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</si>
  <si>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</si>
  <si>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</si>
  <si>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</si>
  <si>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</si>
  <si>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</si>
  <si>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</si>
  <si>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</si>
  <si>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</si>
  <si>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</si>
  <si>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</si>
  <si>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</si>
  <si>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</si>
  <si>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</si>
  <si>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</si>
  <si>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</si>
  <si>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</si>
  <si>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</si>
  <si>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</si>
  <si>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</si>
  <si>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</si>
  <si>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</si>
  <si>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</si>
  <si>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</si>
  <si>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</si>
  <si>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</si>
  <si>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</si>
  <si>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</si>
  <si>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</si>
  <si>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</si>
  <si>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</si>
  <si>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</si>
  <si>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</si>
  <si>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</si>
  <si>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</si>
  <si>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</si>
  <si>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</si>
  <si>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</si>
  <si>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</si>
  <si>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</si>
  <si>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</si>
  <si>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</si>
  <si>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</si>
  <si>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</si>
  <si>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</si>
  <si>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</si>
  <si>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</si>
  <si>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</si>
  <si>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</si>
  <si>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</si>
  <si>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</si>
  <si>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</si>
  <si>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</si>
  <si>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</si>
  <si>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</si>
  <si>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</si>
  <si>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</si>
  <si>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</si>
  <si>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</si>
  <si>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</si>
  <si>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</si>
  <si>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</si>
  <si>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</si>
  <si>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</si>
  <si>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</si>
  <si>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</si>
  <si>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</si>
  <si>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</si>
  <si>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</si>
  <si>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</si>
  <si>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</si>
  <si>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</si>
  <si>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</si>
  <si>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</si>
  <si>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</si>
  <si>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</si>
  <si>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</si>
  <si>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</si>
  <si>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</si>
  <si>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</si>
  <si>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</si>
  <si>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</si>
  <si>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</si>
  <si>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</si>
  <si>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</si>
  <si>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</si>
  <si>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</si>
  <si>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</si>
  <si>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</si>
  <si>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</si>
  <si>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</si>
  <si>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</si>
  <si>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</si>
  <si>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</si>
  <si>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</si>
  <si>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</si>
  <si>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</si>
  <si>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</si>
  <si>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</si>
  <si>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</si>
  <si>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</si>
  <si>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</si>
  <si>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</si>
  <si>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</si>
  <si>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</si>
  <si>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</si>
  <si>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</si>
  <si>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</si>
  <si>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</si>
  <si>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</si>
  <si>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</si>
  <si>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</si>
  <si>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</si>
  <si>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</si>
  <si>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</si>
  <si>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</si>
  <si>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</si>
  <si>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</si>
  <si>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</si>
  <si>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</si>
  <si>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</si>
  <si>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</si>
  <si>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</si>
  <si>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</si>
  <si>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</si>
  <si>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</si>
  <si>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</si>
  <si>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</si>
  <si>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</si>
  <si>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</si>
  <si>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</si>
  <si>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</si>
  <si>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</si>
  <si>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</si>
  <si>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</si>
  <si>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</si>
  <si>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</si>
  <si>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</si>
  <si>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</si>
  <si>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</si>
  <si>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</si>
  <si>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</si>
  <si>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</si>
  <si>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</si>
  <si>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</si>
  <si>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</si>
  <si>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</si>
  <si>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</si>
  <si>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</si>
  <si>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</si>
  <si>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</si>
  <si>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</si>
  <si>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</si>
  <si>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</si>
  <si>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</si>
  <si>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</si>
  <si>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</si>
  <si>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</si>
  <si>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</si>
  <si>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</si>
  <si>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</si>
  <si>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</si>
  <si>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</si>
  <si>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</si>
  <si>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</si>
  <si>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</si>
  <si>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</si>
  <si>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</si>
  <si>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</si>
  <si>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</si>
  <si>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</si>
  <si>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</si>
  <si>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</si>
  <si>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</si>
  <si>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</si>
  <si>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</si>
  <si>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</si>
  <si>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</si>
  <si>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</si>
  <si>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</si>
  <si>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</si>
  <si>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</si>
  <si>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</si>
  <si>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</si>
  <si>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</si>
  <si>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</si>
  <si>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</si>
  <si>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</si>
  <si>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</si>
  <si>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</si>
  <si>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</si>
  <si>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</si>
  <si>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</si>
  <si>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</si>
  <si>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</si>
  <si>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</si>
  <si>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</si>
  <si>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</si>
  <si>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</si>
  <si>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</si>
  <si>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</si>
  <si>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</si>
  <si>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</si>
  <si>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</si>
  <si>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</si>
  <si>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</si>
  <si>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</si>
  <si>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</si>
  <si>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</si>
  <si>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</si>
  <si>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</si>
  <si>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</si>
  <si>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</si>
  <si>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</si>
  <si>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</si>
  <si>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</si>
  <si>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</si>
  <si>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</si>
  <si>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</si>
  <si>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</si>
  <si>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</si>
  <si>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</si>
  <si>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</si>
  <si>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</si>
  <si>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</si>
  <si>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</si>
  <si>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</si>
  <si>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</si>
  <si>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</si>
  <si>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</si>
  <si>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</si>
  <si>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</si>
  <si>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</si>
  <si>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</si>
  <si>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</si>
  <si>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</si>
  <si>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</si>
  <si>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</si>
  <si>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</si>
  <si>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</si>
  <si>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</si>
  <si>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</si>
  <si>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</si>
  <si>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</si>
  <si>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</si>
  <si>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</si>
  <si>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</si>
  <si>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</si>
  <si>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</si>
  <si>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</si>
  <si>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</si>
  <si>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</si>
  <si>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</si>
  <si>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</si>
  <si>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</si>
  <si>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</si>
  <si>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</si>
  <si>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</si>
  <si>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</si>
  <si>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</si>
  <si>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</si>
  <si>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</si>
  <si>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</si>
  <si>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</si>
  <si>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</si>
  <si>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</si>
  <si>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</si>
  <si>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</si>
  <si>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</si>
  <si>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</si>
  <si>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</si>
  <si>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</si>
  <si>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</si>
  <si>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</si>
  <si>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</si>
  <si>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</si>
  <si>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</si>
  <si>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</si>
  <si>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</si>
  <si>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</si>
  <si>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</si>
  <si>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</si>
  <si>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</si>
  <si>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</si>
  <si>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</si>
  <si>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</si>
  <si>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</si>
  <si>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</si>
  <si>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</si>
  <si>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</si>
  <si>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</si>
  <si>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</si>
  <si>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</si>
  <si>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</si>
  <si>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</si>
  <si>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</si>
  <si>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</si>
  <si>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</si>
  <si>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</si>
  <si>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</si>
  <si>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</si>
  <si>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</si>
  <si>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</si>
  <si>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</si>
  <si>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</si>
  <si>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</si>
  <si>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</si>
  <si>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</si>
  <si>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</si>
  <si>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</si>
  <si>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</si>
  <si>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</si>
  <si>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</si>
  <si>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</si>
  <si>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</si>
  <si>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</si>
  <si>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</si>
  <si>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</si>
  <si>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</si>
  <si>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</si>
  <si>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</si>
  <si>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</si>
  <si>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</si>
  <si>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</si>
  <si>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</si>
  <si>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</si>
  <si>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</si>
  <si>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</si>
  <si>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</si>
  <si>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</si>
  <si>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</si>
  <si>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</si>
  <si>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</si>
  <si>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</si>
  <si>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</si>
  <si>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</si>
  <si>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</si>
  <si>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</si>
  <si>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</si>
  <si>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</si>
  <si>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</si>
  <si>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</si>
  <si>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</si>
  <si>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</si>
  <si>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</si>
  <si>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</si>
  <si>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</si>
  <si>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</si>
  <si>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</si>
  <si>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</si>
  <si>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</si>
  <si>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</si>
  <si>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</si>
  <si>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</si>
  <si>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</si>
  <si>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</si>
  <si>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</si>
  <si>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</si>
  <si>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</si>
  <si>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</si>
  <si>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</si>
  <si>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</si>
  <si>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</si>
  <si>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</si>
  <si>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</si>
  <si>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</si>
  <si>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</si>
  <si>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</si>
  <si>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</si>
  <si>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</si>
  <si>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</si>
  <si>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</si>
  <si>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</si>
  <si>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</si>
  <si>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</si>
  <si>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</si>
  <si>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</si>
  <si>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</si>
  <si>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</si>
  <si>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</si>
  <si>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</si>
  <si>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</si>
  <si>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</si>
  <si>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</si>
  <si>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</si>
  <si>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</si>
  <si>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</si>
  <si>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</si>
  <si>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</si>
  <si>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</si>
  <si>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</si>
  <si>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</si>
  <si>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</si>
  <si>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</si>
  <si>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</si>
  <si>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</si>
  <si>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</si>
  <si>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</si>
  <si>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</si>
  <si>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</si>
  <si>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</si>
  <si>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</si>
  <si>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</si>
  <si>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</si>
  <si>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</si>
  <si>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</si>
  <si>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</si>
  <si>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</si>
  <si>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</si>
  <si>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</si>
  <si>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</si>
  <si>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</si>
  <si>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</si>
  <si>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</si>
  <si>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</si>
  <si>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</si>
  <si>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</si>
  <si>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</si>
  <si>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</si>
  <si>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</si>
  <si>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</si>
  <si>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</si>
  <si>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</si>
  <si>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</si>
  <si>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</si>
  <si>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</si>
  <si>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</si>
  <si>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</si>
  <si>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</si>
  <si>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</si>
  <si>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</si>
  <si>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</si>
  <si>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</si>
  <si>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</si>
  <si>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</si>
  <si>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</si>
  <si>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</si>
  <si>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</si>
  <si>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</si>
  <si>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</si>
  <si>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</si>
  <si>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</si>
  <si>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</si>
  <si>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</si>
  <si>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</si>
  <si>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</si>
  <si>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</si>
  <si>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</si>
  <si>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</si>
  <si>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</si>
  <si>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</si>
  <si>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</si>
  <si>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</si>
  <si>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</si>
  <si>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</si>
  <si>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</si>
  <si>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</si>
  <si>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</si>
  <si>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</si>
  <si>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</si>
  <si>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</si>
  <si>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</si>
  <si>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</si>
  <si>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</si>
  <si>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</si>
  <si>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</si>
  <si>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</si>
  <si>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</si>
  <si>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</si>
  <si>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</si>
  <si>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</si>
  <si>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</si>
  <si>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</si>
  <si>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</si>
  <si>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</si>
  <si>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</si>
  <si>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</si>
  <si>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</si>
  <si>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</si>
  <si>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</si>
  <si>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</si>
  <si>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</si>
  <si>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</si>
  <si>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</si>
  <si>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</si>
  <si>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</si>
  <si>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</si>
  <si>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</si>
  <si>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</si>
  <si>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</si>
  <si>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</si>
  <si>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</si>
  <si>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</si>
  <si>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</si>
  <si>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</si>
  <si>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</si>
  <si>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</si>
  <si>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</si>
  <si>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</si>
  <si>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</si>
  <si>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</si>
  <si>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</si>
  <si>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</si>
  <si>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</si>
  <si>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</si>
  <si>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</si>
  <si>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</si>
  <si>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</si>
  <si>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</si>
  <si>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</si>
  <si>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</si>
  <si>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</si>
  <si>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</si>
  <si>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</si>
  <si>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</si>
  <si>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</si>
  <si>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</si>
  <si>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</si>
  <si>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</si>
  <si>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</si>
  <si>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</si>
  <si>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</si>
  <si>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</si>
  <si>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</si>
  <si>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</si>
  <si>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</si>
  <si>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</si>
  <si>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</si>
  <si>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</si>
  <si>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</si>
  <si>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</si>
  <si>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</si>
  <si>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</si>
  <si>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</si>
  <si>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</si>
  <si>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</si>
  <si>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</si>
  <si>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</si>
  <si>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</si>
  <si>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</si>
  <si>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</si>
  <si>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</si>
  <si>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</si>
  <si>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</si>
  <si>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</si>
  <si>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</si>
  <si>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</si>
  <si>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</si>
  <si>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</si>
  <si>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</si>
  <si>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</si>
  <si>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</si>
  <si>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</si>
  <si>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</si>
  <si>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</si>
  <si>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</si>
  <si>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</si>
  <si>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</si>
  <si>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</si>
  <si>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</si>
  <si>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</si>
  <si>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</si>
  <si>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</si>
  <si>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</si>
  <si>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</si>
  <si>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</si>
  <si>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</si>
  <si>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</si>
  <si>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</si>
  <si>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</si>
  <si>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</si>
  <si>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</si>
  <si>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</si>
  <si>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</si>
  <si>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</si>
  <si>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</si>
  <si>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</si>
  <si>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</si>
  <si>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</si>
  <si>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</si>
  <si>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</si>
  <si>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</si>
  <si>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</si>
  <si>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</si>
  <si>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</si>
  <si>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</si>
  <si>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</si>
  <si>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</si>
  <si>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</si>
  <si>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</si>
  <si>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</si>
  <si>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</si>
  <si>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</si>
  <si>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</si>
  <si>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</si>
  <si>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</si>
  <si>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</si>
  <si>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</si>
  <si>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</si>
  <si>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</si>
  <si>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</si>
  <si>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</si>
  <si>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</si>
  <si>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</si>
  <si>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</si>
  <si>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</si>
  <si>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</si>
  <si>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</si>
  <si>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</si>
  <si>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</si>
  <si>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</si>
  <si>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</si>
  <si>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</si>
  <si>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</si>
  <si>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</si>
  <si>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</si>
  <si>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</si>
  <si>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</si>
  <si>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</si>
  <si>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</si>
  <si>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</si>
  <si>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</si>
  <si>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</si>
  <si>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</si>
  <si>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</si>
  <si>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</si>
  <si>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</si>
  <si>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</si>
  <si>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</si>
  <si>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</si>
  <si>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</si>
  <si>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</si>
  <si>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</si>
  <si>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</si>
  <si>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</si>
  <si>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</si>
  <si>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</si>
  <si>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</si>
  <si>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</si>
  <si>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</si>
  <si>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</si>
  <si>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</si>
  <si>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</si>
  <si>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</si>
  <si>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</si>
  <si>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</si>
  <si>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</si>
  <si>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</si>
  <si>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</si>
  <si>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</si>
  <si>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</si>
  <si>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</si>
  <si>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</si>
  <si>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</si>
  <si>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</si>
  <si>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</si>
  <si>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</si>
  <si>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</si>
  <si>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</si>
  <si>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</si>
  <si>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</si>
  <si>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</si>
  <si>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</si>
  <si>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</si>
  <si>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</si>
  <si>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</si>
  <si>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</si>
  <si>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</si>
  <si>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</si>
  <si>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</si>
  <si>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</si>
  <si>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</si>
  <si>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</si>
  <si>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</si>
  <si>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</si>
  <si>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</si>
  <si>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</si>
  <si>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</si>
  <si>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</si>
  <si>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</si>
  <si>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</si>
  <si>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</si>
  <si>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</si>
  <si>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</si>
  <si>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</si>
  <si>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</si>
  <si>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</si>
  <si>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</si>
  <si>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</si>
  <si>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</si>
  <si>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</si>
  <si>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</si>
  <si>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</si>
  <si>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</si>
  <si>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</si>
  <si>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</si>
  <si>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</si>
  <si>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</si>
  <si>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</si>
  <si>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</si>
  <si>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</si>
  <si>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</si>
  <si>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</si>
  <si>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</si>
  <si>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</si>
  <si>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</si>
  <si>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</si>
  <si>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</si>
  <si>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</si>
  <si>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</si>
  <si>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</si>
  <si>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</si>
  <si>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</si>
  <si>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</si>
  <si>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</si>
  <si>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</si>
  <si>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</si>
  <si>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</si>
  <si>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</si>
  <si>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</si>
  <si>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</si>
  <si>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</si>
  <si>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</si>
  <si>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</si>
  <si>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</si>
  <si>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</si>
  <si>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</si>
  <si>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</si>
  <si>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</si>
  <si>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</si>
  <si>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</si>
  <si>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</si>
  <si>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</si>
  <si>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</si>
  <si>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</si>
  <si>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</si>
  <si>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</si>
  <si>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</si>
  <si>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</si>
  <si>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</si>
  <si>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</si>
  <si>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</si>
  <si>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</si>
  <si>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</si>
  <si>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</si>
  <si>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</si>
  <si>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</si>
  <si>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</si>
  <si>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</si>
  <si>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</si>
  <si>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</si>
  <si>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</si>
  <si>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</si>
  <si>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</si>
  <si>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</si>
  <si>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</si>
  <si>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</si>
  <si>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</si>
  <si>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</si>
  <si>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</si>
  <si>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</si>
  <si>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</si>
  <si>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</si>
  <si>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</si>
  <si>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</si>
  <si>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</si>
  <si>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</si>
  <si>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</si>
  <si>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</si>
  <si>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</si>
  <si>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</si>
  <si>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</si>
  <si>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</si>
  <si>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</si>
  <si>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</si>
  <si>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</si>
  <si>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</si>
  <si>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</si>
  <si>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</si>
  <si>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</si>
  <si>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</si>
  <si>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</si>
  <si>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</si>
  <si>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</si>
  <si>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</si>
  <si>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</si>
  <si>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</si>
  <si>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</si>
  <si>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</si>
  <si>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</si>
  <si>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</si>
  <si>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</si>
  <si>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</si>
  <si>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</si>
  <si>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</si>
  <si>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</si>
  <si>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</si>
  <si>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</si>
  <si>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</si>
  <si>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</si>
  <si>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</si>
  <si>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</si>
  <si>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</si>
  <si>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</si>
  <si>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</si>
  <si>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</si>
  <si>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</si>
  <si>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</si>
  <si>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</si>
  <si>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</si>
  <si>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</si>
  <si>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</si>
  <si>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</si>
  <si>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</si>
  <si>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</si>
  <si>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</si>
  <si>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</si>
  <si>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</si>
  <si>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</si>
  <si>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</si>
  <si>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</si>
  <si>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</si>
  <si>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</si>
  <si>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</si>
  <si>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</si>
  <si>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</si>
  <si>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</si>
  <si>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</si>
  <si>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</si>
  <si>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</si>
  <si>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</si>
  <si>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</si>
  <si>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</si>
  <si>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</si>
  <si>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</si>
  <si>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</si>
  <si>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</si>
  <si>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</si>
  <si>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</si>
  <si>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</si>
  <si>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</si>
  <si>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</si>
  <si>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</si>
  <si>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</si>
  <si>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</si>
  <si>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</si>
  <si>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</si>
  <si>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</si>
  <si>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</si>
  <si>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</si>
  <si>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</si>
  <si>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</si>
  <si>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</si>
  <si>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</si>
  <si>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</si>
  <si>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</si>
  <si>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</si>
  <si>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</si>
  <si>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</si>
  <si>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</si>
  <si>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</si>
  <si>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</si>
  <si>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</si>
  <si>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</si>
  <si>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</si>
  <si>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</si>
  <si>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</si>
  <si>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</si>
  <si>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</si>
  <si>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</si>
  <si>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</si>
  <si>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</si>
  <si>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</si>
  <si>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</si>
  <si>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</si>
  <si>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</si>
  <si>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</si>
  <si>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</si>
  <si>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</si>
  <si>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</si>
  <si>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</si>
  <si>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</si>
  <si>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</si>
  <si>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</si>
  <si>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</si>
  <si>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</si>
  <si>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</si>
  <si>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</si>
  <si>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</si>
  <si>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</si>
  <si>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</si>
  <si>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</si>
  <si>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</si>
  <si>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</si>
  <si>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</si>
  <si>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</si>
  <si>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</si>
  <si>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</si>
  <si>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</si>
  <si>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</si>
  <si>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</si>
  <si>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</si>
  <si>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</si>
  <si>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</si>
  <si>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</si>
  <si>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</si>
  <si>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</si>
  <si>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</si>
  <si>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</si>
  <si>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</si>
  <si>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</si>
  <si>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</si>
  <si>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</si>
  <si>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</si>
  <si>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</si>
  <si>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</si>
  <si>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</si>
  <si>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</si>
  <si>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</si>
  <si>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</si>
  <si>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</si>
  <si>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</si>
  <si>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</si>
  <si>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</si>
  <si>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</si>
  <si>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</si>
  <si>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</si>
  <si>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</si>
  <si>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</si>
  <si>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</si>
  <si>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</si>
  <si>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</si>
  <si>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</si>
  <si>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</si>
  <si>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</si>
  <si>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</si>
  <si>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</si>
  <si>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</si>
  <si>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</si>
  <si>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</si>
  <si>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</si>
  <si>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</si>
  <si>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</si>
  <si>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</si>
  <si>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</si>
  <si>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</si>
  <si>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</si>
  <si>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</si>
  <si>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</si>
  <si>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</si>
  <si>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</si>
  <si>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</si>
  <si>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</si>
  <si>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</si>
  <si>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</si>
  <si>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</si>
  <si>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</si>
  <si>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</si>
  <si>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</si>
  <si>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</si>
  <si>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</si>
  <si>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</si>
  <si>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</si>
  <si>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</si>
  <si>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</si>
  <si>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</si>
  <si>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</si>
  <si>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</si>
  <si>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</si>
  <si>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</si>
  <si>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</si>
  <si>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</si>
  <si>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</si>
  <si>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</si>
  <si>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</si>
  <si>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</si>
  <si>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</si>
  <si>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</si>
  <si>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</si>
  <si>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</si>
  <si>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</si>
  <si>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</si>
  <si>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</si>
  <si>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</si>
  <si>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</si>
  <si>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</si>
  <si>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</si>
  <si>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</si>
  <si>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</si>
  <si>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</si>
  <si>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</si>
  <si>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</si>
  <si>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</si>
  <si>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</si>
  <si>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</si>
  <si>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</si>
  <si>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</si>
  <si>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</si>
  <si>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</si>
  <si>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</si>
  <si>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</si>
  <si>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</si>
  <si>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</si>
  <si>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</si>
  <si>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</si>
  <si>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</si>
  <si>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</si>
  <si>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</si>
  <si>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</si>
  <si>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</si>
  <si>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</si>
  <si>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</si>
  <si>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</si>
  <si>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</si>
  <si>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</si>
  <si>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</si>
  <si>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</si>
  <si>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</si>
  <si>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</si>
  <si>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</si>
  <si>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</si>
  <si>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</si>
  <si>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</si>
  <si>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</si>
  <si>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</si>
  <si>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</si>
  <si>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</si>
  <si>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</si>
  <si>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</si>
  <si>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</si>
  <si>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</si>
  <si>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</si>
  <si>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</si>
  <si>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</si>
  <si>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</si>
  <si>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</si>
  <si>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</si>
  <si>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</si>
  <si>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</si>
  <si>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</si>
  <si>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</si>
  <si>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</si>
  <si>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</si>
  <si>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</si>
  <si>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</si>
  <si>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</si>
  <si>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</si>
  <si>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</si>
  <si>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</si>
  <si>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</si>
  <si>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</si>
  <si>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</si>
  <si>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</si>
  <si>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</si>
  <si>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</si>
  <si>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</si>
  <si>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</si>
  <si>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</si>
  <si>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</si>
  <si>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</si>
  <si>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</si>
  <si>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</si>
  <si>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</si>
  <si>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</si>
  <si>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</si>
  <si>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</si>
  <si>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</si>
  <si>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</si>
  <si>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</si>
  <si>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</si>
  <si>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</si>
  <si>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</si>
  <si>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</si>
  <si>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</si>
  <si>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</si>
  <si>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</si>
  <si>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</si>
  <si>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</si>
  <si>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</si>
  <si>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</si>
  <si>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</si>
  <si>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</si>
  <si>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</si>
  <si>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</si>
  <si>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</si>
  <si>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</si>
  <si>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</si>
  <si>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</si>
  <si>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</si>
  <si>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</si>
  <si>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</si>
  <si>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</si>
  <si>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</si>
  <si>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</si>
  <si>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</si>
  <si>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</si>
  <si>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</si>
  <si>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</si>
  <si>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</si>
  <si>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</si>
  <si>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</si>
  <si>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</si>
  <si>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</si>
  <si>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</si>
  <si>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</si>
  <si>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</si>
  <si>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</si>
  <si>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</si>
  <si>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</si>
  <si>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</si>
  <si>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</si>
  <si>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</si>
  <si>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</si>
  <si>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</si>
  <si>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</si>
  <si>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</si>
  <si>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</si>
  <si>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</si>
  <si>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</si>
  <si>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</si>
  <si>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</si>
  <si>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</si>
  <si>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</si>
  <si>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</si>
  <si>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</si>
  <si>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</si>
  <si>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</si>
  <si>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</si>
  <si>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</si>
  <si>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</si>
  <si>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</si>
  <si>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</si>
  <si>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</si>
  <si>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</si>
  <si>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</si>
  <si>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</si>
  <si>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</si>
  <si>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</si>
  <si>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</si>
  <si>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</si>
  <si>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</si>
  <si>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</si>
  <si>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</si>
  <si>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</si>
  <si>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</si>
  <si>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</si>
  <si>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</si>
  <si>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</si>
  <si>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</si>
  <si>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</si>
  <si>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</si>
  <si>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</si>
  <si>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</si>
  <si>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</si>
  <si>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</si>
  <si>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</si>
  <si>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</si>
  <si>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</si>
  <si>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</si>
  <si>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</si>
  <si>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</si>
  <si>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</si>
  <si>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</si>
  <si>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</si>
  <si>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</si>
  <si>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</si>
  <si>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</si>
  <si>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</si>
  <si>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</si>
  <si>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</si>
  <si>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</si>
  <si>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</si>
  <si>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</si>
  <si>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</si>
  <si>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</si>
  <si>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</si>
  <si>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</si>
  <si>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</si>
  <si>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</si>
  <si>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</si>
  <si>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</si>
  <si>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</si>
  <si>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</si>
  <si>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</si>
  <si>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</si>
  <si>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</si>
  <si>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</si>
  <si>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</si>
  <si>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</si>
  <si>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</si>
  <si>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</si>
  <si>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</si>
  <si>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</si>
  <si>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</si>
  <si>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</si>
  <si>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</si>
  <si>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</si>
  <si>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</si>
  <si>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</si>
  <si>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</si>
  <si>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</si>
  <si>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</si>
  <si>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</si>
  <si>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</si>
  <si>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</si>
  <si>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</si>
  <si>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</si>
  <si>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</si>
  <si>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</si>
  <si>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</si>
  <si>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</si>
  <si>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</si>
  <si>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</si>
  <si>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</si>
  <si>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</si>
  <si>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</si>
  <si>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</si>
  <si>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</si>
  <si>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</si>
  <si>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</si>
  <si>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</si>
  <si>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</si>
  <si>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</si>
  <si>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</si>
  <si>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</si>
  <si>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</si>
  <si>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</si>
  <si>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</si>
  <si>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</si>
  <si>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</si>
  <si>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</si>
  <si>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</si>
  <si>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</si>
  <si>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</si>
  <si>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</si>
  <si>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</si>
  <si>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</si>
  <si>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</si>
  <si>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</si>
  <si>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</si>
  <si>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</si>
  <si>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</si>
  <si>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</si>
  <si>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</si>
  <si>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</si>
  <si>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</si>
  <si>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</si>
  <si>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</si>
  <si>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</si>
  <si>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</si>
  <si>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</si>
  <si>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</si>
  <si>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</si>
  <si>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</si>
  <si>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</si>
  <si>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</si>
  <si>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</si>
  <si>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</si>
  <si>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</si>
  <si>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</si>
  <si>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</si>
  <si>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</si>
  <si>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</si>
  <si>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</si>
  <si>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</si>
  <si>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</si>
  <si>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</si>
  <si>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</si>
  <si>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</si>
  <si>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</si>
  <si>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</si>
  <si>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</si>
  <si>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</si>
  <si>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</si>
  <si>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</si>
  <si>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</si>
  <si>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</si>
  <si>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</si>
  <si>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</si>
  <si>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</si>
  <si>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</si>
  <si>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</si>
  <si>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</si>
  <si>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</si>
  <si>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</si>
  <si>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</si>
  <si>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</si>
  <si>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</si>
  <si>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</si>
  <si>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</si>
  <si>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</si>
  <si>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</si>
  <si>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</si>
  <si>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</si>
  <si>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</si>
  <si>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</si>
  <si>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</si>
  <si>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</si>
  <si>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</si>
  <si>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</si>
  <si>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</si>
  <si>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</si>
  <si>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</si>
  <si>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</si>
  <si>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</si>
  <si>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</si>
  <si>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</si>
  <si>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</si>
  <si>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</si>
  <si>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</si>
  <si>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</si>
  <si>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</si>
  <si>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</si>
  <si>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</si>
  <si>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</si>
  <si>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</si>
  <si>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</si>
  <si>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</si>
  <si>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</si>
  <si>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</si>
  <si>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</si>
  <si>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</si>
  <si>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</si>
  <si>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</si>
  <si>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</si>
  <si>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</si>
  <si>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</si>
  <si>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</si>
  <si>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</si>
  <si>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</si>
  <si>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</si>
  <si>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</si>
  <si>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</si>
  <si>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</si>
  <si>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</si>
  <si>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</si>
  <si>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</si>
  <si>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</si>
  <si>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</si>
  <si>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</si>
  <si>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</si>
  <si>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</si>
  <si>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</si>
  <si>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</si>
  <si>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</si>
  <si>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</si>
  <si>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</si>
  <si>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</si>
  <si>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</si>
  <si>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</si>
  <si>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</si>
  <si>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</si>
  <si>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</si>
  <si>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</si>
  <si>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</si>
  <si>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</si>
  <si>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</si>
  <si>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</si>
  <si>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</si>
  <si>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</si>
  <si>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</si>
  <si>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</si>
  <si>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</si>
  <si>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</si>
  <si>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</si>
  <si>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</si>
  <si>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</si>
  <si>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</si>
  <si>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</si>
  <si>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</si>
  <si>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</si>
  <si>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</si>
  <si>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</si>
  <si>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</si>
  <si>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</si>
  <si>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</si>
  <si>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</si>
  <si>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</si>
  <si>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</si>
  <si>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</si>
  <si>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</si>
  <si>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</si>
  <si>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</si>
  <si>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</si>
  <si>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</si>
  <si>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</si>
  <si>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</si>
  <si>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</si>
  <si>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</si>
  <si>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</si>
  <si>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</si>
  <si>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</si>
  <si>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</si>
  <si>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</si>
  <si>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</si>
  <si>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</si>
  <si>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</si>
  <si>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</si>
  <si>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</si>
  <si>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</si>
  <si>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</si>
  <si>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</si>
  <si>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</si>
  <si>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</si>
  <si>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</si>
  <si>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</si>
  <si>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</si>
  <si>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</si>
  <si>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</si>
  <si>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</si>
  <si>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</si>
  <si>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</si>
  <si>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</si>
  <si>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</si>
  <si>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</si>
  <si>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</si>
  <si>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</si>
  <si>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</si>
  <si>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</si>
  <si>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</si>
  <si>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</si>
  <si>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</si>
  <si>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</si>
  <si>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</si>
  <si>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</si>
  <si>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</si>
  <si>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</si>
  <si>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</si>
  <si>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</si>
  <si>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</si>
  <si>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</si>
  <si>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</si>
  <si>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</si>
  <si>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</si>
  <si>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</si>
  <si>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</si>
  <si>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</si>
  <si>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</si>
  <si>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</si>
  <si>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</si>
  <si>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</si>
  <si>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</si>
  <si>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</si>
  <si>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</si>
  <si>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</si>
  <si>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</si>
  <si>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</si>
  <si>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</si>
  <si>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</si>
  <si>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</si>
  <si>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</si>
  <si>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</si>
  <si>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</si>
  <si>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</si>
  <si>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</si>
  <si>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</si>
  <si>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</si>
  <si>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</si>
  <si>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</si>
  <si>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</si>
  <si>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</si>
  <si>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</si>
  <si>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</si>
  <si>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</si>
  <si>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</si>
  <si>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</si>
  <si>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</si>
  <si>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</si>
  <si>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</si>
  <si>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</si>
  <si>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</si>
  <si>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</si>
  <si>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</si>
  <si>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</si>
  <si>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</si>
  <si>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</si>
  <si>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</si>
  <si>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</si>
  <si>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</si>
  <si>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</si>
  <si>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</si>
  <si>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</si>
  <si>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</si>
  <si>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</si>
  <si>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</si>
  <si>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</si>
  <si>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</si>
  <si>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</si>
  <si>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</si>
  <si>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</si>
  <si>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</si>
  <si>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</si>
  <si>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</si>
  <si>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</si>
  <si>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</si>
  <si>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</si>
  <si>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</si>
  <si>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</si>
  <si>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</si>
  <si>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</si>
  <si>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</si>
  <si>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</si>
  <si>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</si>
  <si>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</si>
  <si>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</si>
  <si>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</si>
  <si>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</si>
  <si>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</si>
  <si>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</si>
  <si>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</si>
  <si>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</si>
  <si>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</si>
  <si>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</si>
  <si>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</si>
  <si>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</si>
  <si>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</si>
  <si>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</si>
  <si>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</si>
  <si>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</si>
  <si>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</si>
  <si>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</si>
  <si>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</si>
  <si>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</si>
  <si>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</si>
  <si>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</si>
  <si>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</si>
  <si>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</si>
  <si>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</si>
  <si>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</si>
  <si>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</si>
  <si>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</si>
  <si>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</si>
  <si>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</si>
  <si>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</si>
  <si>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</si>
  <si>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</si>
  <si>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</si>
  <si>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</si>
  <si>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</si>
  <si>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</si>
  <si>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</si>
  <si>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</si>
  <si>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</si>
  <si>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</si>
  <si>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</si>
  <si>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</si>
  <si>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</si>
  <si>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</si>
  <si>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</si>
  <si>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</si>
  <si>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</si>
  <si>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</si>
  <si>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</si>
  <si>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</si>
  <si>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</si>
  <si>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</si>
  <si>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</si>
  <si>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</si>
  <si>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</si>
  <si>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</si>
  <si>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</si>
  <si>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</si>
  <si>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</si>
  <si>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</si>
  <si>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</si>
  <si>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</si>
  <si>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</si>
  <si>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</si>
  <si>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</si>
  <si>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</si>
  <si>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</si>
  <si>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</si>
  <si>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</si>
  <si>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</si>
  <si>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</si>
  <si>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</si>
  <si>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</si>
  <si>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</si>
  <si>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</si>
  <si>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</si>
  <si>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</si>
  <si>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</si>
  <si>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</si>
  <si>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</si>
  <si>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</si>
  <si>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</si>
  <si>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</si>
  <si>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</si>
  <si>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</si>
  <si>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</si>
  <si>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</si>
  <si>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</si>
  <si>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</si>
  <si>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</si>
  <si>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</si>
  <si>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</si>
  <si>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</si>
  <si>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</si>
  <si>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</si>
  <si>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</si>
  <si>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</si>
  <si>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</si>
  <si>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</si>
  <si>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</si>
  <si>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</si>
  <si>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</si>
  <si>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</si>
  <si>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</si>
  <si>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</si>
  <si>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</si>
  <si>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</si>
  <si>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</si>
  <si>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</si>
  <si>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</si>
  <si>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</si>
  <si>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</si>
  <si>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</si>
  <si>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</si>
  <si>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</si>
  <si>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</si>
  <si>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</si>
  <si>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</si>
  <si>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</si>
  <si>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</si>
  <si>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</si>
  <si>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</si>
  <si>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</si>
  <si>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</si>
  <si>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</si>
  <si>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</si>
  <si>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</si>
  <si>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</si>
  <si>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</si>
  <si>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</si>
  <si>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</si>
  <si>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</si>
  <si>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</si>
  <si>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</si>
  <si>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</si>
  <si>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</si>
  <si>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</si>
  <si>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</si>
  <si>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</si>
  <si>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</si>
  <si>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</si>
  <si>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</si>
  <si>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</si>
  <si>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</si>
  <si>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</si>
  <si>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</si>
  <si>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</si>
  <si>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</si>
  <si>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</si>
  <si>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</si>
  <si>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</si>
  <si>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</si>
  <si>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</si>
  <si>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</si>
  <si>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</si>
  <si>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</si>
  <si>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</si>
  <si>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</si>
  <si>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</si>
  <si>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</si>
  <si>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</si>
  <si>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</si>
  <si>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</si>
  <si>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</si>
  <si>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</si>
  <si>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</si>
  <si>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</si>
  <si>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</si>
  <si>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</si>
  <si>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</si>
  <si>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</si>
  <si>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</si>
  <si>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</si>
  <si>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</si>
  <si>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</si>
  <si>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</si>
  <si>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</si>
  <si>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</si>
  <si>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</si>
  <si>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</si>
  <si>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</si>
  <si>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</si>
  <si>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</si>
  <si>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</si>
  <si>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</si>
  <si>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</si>
  <si>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</si>
  <si>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</si>
  <si>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</si>
  <si>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</si>
  <si>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</si>
  <si>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</si>
  <si>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</si>
  <si>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</si>
  <si>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</si>
  <si>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</si>
  <si>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</si>
  <si>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</si>
  <si>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</si>
  <si>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</si>
  <si>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</si>
  <si>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</si>
  <si>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</si>
  <si>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</si>
  <si>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</si>
  <si>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</si>
  <si>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</si>
  <si>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</si>
  <si>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</si>
  <si>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</si>
  <si>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</si>
  <si>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</si>
  <si>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</si>
  <si>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</si>
  <si>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</si>
  <si>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</si>
  <si>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</si>
  <si>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</si>
  <si>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</si>
  <si>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</si>
  <si>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</si>
  <si>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</si>
  <si>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</si>
  <si>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</si>
  <si>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</si>
  <si>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</si>
  <si>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</si>
  <si>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</si>
  <si>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</si>
  <si>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</si>
  <si>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</si>
  <si>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</si>
  <si>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</si>
  <si>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</si>
  <si>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</si>
  <si>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</si>
  <si>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</si>
  <si>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</si>
  <si>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</si>
  <si>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</si>
  <si>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</si>
  <si>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</si>
  <si>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</si>
  <si>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</si>
  <si>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</si>
  <si>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</si>
  <si>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</si>
  <si>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</si>
  <si>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</si>
  <si>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</si>
  <si>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</si>
  <si>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</si>
  <si>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</si>
  <si>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</si>
  <si>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</si>
  <si>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</si>
  <si>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</si>
  <si>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</si>
  <si>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</si>
  <si>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</si>
  <si>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</si>
  <si>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</si>
  <si>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</si>
  <si>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</si>
  <si>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</si>
  <si>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</si>
  <si>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</si>
  <si>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</si>
  <si>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</si>
  <si>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</si>
  <si>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</si>
  <si>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</si>
  <si>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</si>
  <si>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</si>
  <si>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</si>
  <si>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</si>
  <si>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</si>
  <si>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</si>
  <si>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</si>
  <si>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</si>
  <si>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</si>
  <si>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</si>
  <si>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</si>
  <si>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</si>
  <si>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</si>
  <si>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</si>
  <si>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</si>
  <si>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</si>
  <si>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</si>
  <si>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</si>
  <si>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</si>
  <si>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</si>
  <si>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</si>
  <si>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</si>
  <si>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</si>
  <si>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</si>
  <si>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</si>
  <si>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</si>
  <si>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</si>
  <si>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</si>
  <si>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</si>
  <si>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</si>
  <si>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</si>
  <si>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</si>
  <si>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</si>
  <si>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</si>
  <si>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</si>
  <si>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</si>
  <si>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</si>
  <si>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</si>
  <si>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</si>
  <si>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</si>
  <si>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</si>
  <si>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</si>
  <si>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</si>
  <si>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</si>
  <si>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</si>
  <si>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</si>
  <si>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</si>
  <si>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</si>
  <si>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</si>
  <si>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</si>
  <si>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</si>
  <si>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</si>
  <si>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</si>
  <si>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</si>
  <si>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</si>
  <si>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</si>
  <si>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</si>
  <si>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</si>
  <si>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</si>
  <si>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</si>
  <si>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</si>
  <si>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</si>
  <si>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</si>
  <si>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</si>
  <si>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</si>
  <si>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</si>
  <si>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</si>
  <si>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</si>
  <si>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</si>
  <si>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</si>
  <si>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</si>
  <si>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</si>
  <si>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</si>
  <si>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</si>
  <si>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</si>
  <si>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</si>
  <si>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</si>
  <si>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</si>
  <si>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</si>
  <si>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</si>
  <si>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</si>
  <si>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</si>
  <si>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</si>
  <si>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</si>
  <si>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</si>
  <si>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</si>
  <si>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</si>
  <si>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</si>
  <si>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</si>
  <si>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</si>
  <si>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</si>
  <si>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</si>
  <si>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</si>
  <si>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</si>
  <si>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</si>
  <si>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</si>
  <si>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</si>
  <si>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</si>
  <si>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</si>
  <si>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</si>
  <si>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</si>
  <si>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</si>
  <si>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</si>
  <si>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</si>
  <si>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</si>
  <si>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</si>
  <si>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</si>
  <si>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</si>
  <si>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</si>
  <si>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</si>
  <si>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</si>
  <si>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</si>
  <si>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</si>
  <si>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</si>
  <si>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</si>
  <si>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</si>
  <si>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</si>
  <si>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</si>
  <si>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</si>
  <si>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</si>
  <si>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</si>
  <si>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</si>
  <si>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</si>
  <si>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</si>
  <si>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</si>
  <si>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</si>
  <si>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</si>
  <si>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</si>
  <si>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</si>
  <si>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</si>
  <si>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</si>
  <si>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</si>
  <si>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</si>
  <si>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</si>
  <si>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</si>
  <si>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</si>
  <si>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</si>
  <si>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</si>
  <si>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</si>
  <si>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</si>
  <si>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</si>
  <si>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</si>
  <si>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</si>
  <si>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</si>
  <si>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</si>
  <si>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</si>
  <si>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</si>
  <si>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</si>
  <si>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</si>
  <si>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</si>
  <si>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</si>
  <si>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</si>
  <si>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</si>
  <si>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</si>
  <si>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</si>
  <si>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</si>
  <si>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</si>
  <si>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</si>
  <si>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</si>
  <si>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</si>
  <si>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</si>
  <si>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</si>
  <si>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</si>
  <si>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</si>
  <si>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</si>
  <si>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</si>
  <si>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</si>
  <si>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</si>
  <si>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</si>
  <si>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</si>
  <si>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</si>
  <si>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</si>
  <si>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</si>
  <si>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</si>
  <si>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</si>
  <si>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</si>
  <si>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</si>
  <si>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</si>
  <si>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</si>
  <si>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</si>
  <si>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</si>
  <si>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</si>
  <si>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</si>
  <si>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</si>
  <si>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</si>
  <si>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</si>
  <si>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</si>
  <si>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</si>
  <si>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</si>
  <si>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</si>
  <si>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</si>
  <si>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</si>
  <si>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</si>
  <si>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</si>
  <si>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</si>
  <si>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</si>
  <si>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</si>
  <si>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</si>
  <si>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</si>
  <si>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</si>
  <si>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</si>
  <si>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</si>
  <si>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</si>
  <si>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</si>
  <si>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</si>
  <si>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</si>
  <si>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</si>
  <si>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</si>
  <si>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</si>
  <si>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</si>
  <si>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</si>
  <si>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</si>
  <si>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</si>
  <si>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</si>
  <si>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</si>
  <si>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</si>
  <si>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</si>
  <si>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</si>
  <si>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</si>
  <si>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</si>
  <si>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</si>
  <si>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</si>
  <si>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</si>
  <si>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</si>
  <si>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</si>
  <si>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</si>
  <si>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</si>
  <si>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</si>
  <si>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</si>
  <si>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</si>
  <si>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</si>
  <si>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</si>
  <si>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</si>
  <si>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</si>
  <si>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</si>
  <si>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</si>
  <si>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</si>
  <si>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</si>
  <si>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</si>
  <si>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</si>
  <si>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</si>
  <si>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</si>
  <si>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</si>
  <si>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</si>
  <si>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</si>
  <si>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</si>
  <si>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</si>
  <si>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</si>
  <si>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</si>
  <si>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</si>
  <si>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</si>
  <si>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</si>
  <si>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</si>
  <si>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</si>
  <si>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</si>
  <si>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</si>
  <si>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</si>
  <si>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</si>
  <si>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</si>
  <si>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</si>
  <si>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</si>
  <si>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</si>
  <si>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</si>
  <si>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</si>
  <si>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</si>
  <si>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</si>
  <si>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</si>
  <si>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</si>
  <si>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</si>
  <si>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</si>
  <si>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</si>
  <si>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</si>
  <si>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</si>
  <si>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</si>
  <si>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</si>
  <si>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</si>
  <si>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</si>
  <si>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</si>
  <si>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</si>
  <si>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</si>
  <si>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</si>
  <si>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</si>
  <si>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</si>
  <si>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</si>
  <si>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</si>
  <si>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</si>
  <si>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</si>
  <si>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</si>
  <si>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</si>
  <si>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</si>
  <si>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</si>
  <si>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</si>
  <si>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</si>
  <si>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</si>
  <si>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</si>
  <si>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</si>
  <si>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</si>
  <si>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</si>
  <si>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</si>
  <si>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</si>
  <si>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</si>
  <si>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</si>
  <si>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</si>
  <si>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</si>
  <si>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</si>
  <si>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</si>
  <si>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</si>
  <si>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</si>
  <si>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</si>
  <si>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</si>
  <si>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</si>
  <si>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</si>
  <si>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</si>
  <si>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</si>
  <si>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</si>
  <si>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</si>
  <si>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</si>
  <si>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</si>
  <si>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</si>
  <si>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</si>
  <si>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</si>
  <si>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</si>
  <si>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</si>
  <si>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</si>
  <si>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</si>
  <si>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</si>
  <si>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</si>
  <si>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</si>
  <si>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</si>
  <si>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</si>
  <si>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</si>
  <si>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</si>
  <si>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</si>
  <si>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</si>
  <si>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</si>
  <si>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</si>
  <si>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</si>
  <si>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</si>
  <si>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</si>
  <si>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</si>
  <si>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</si>
  <si>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</si>
  <si>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</si>
  <si>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</si>
  <si>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</si>
  <si>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</si>
  <si>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</si>
  <si>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</si>
  <si>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</si>
  <si>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</si>
  <si>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</si>
  <si>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</si>
  <si>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</si>
  <si>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</si>
  <si>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</si>
  <si>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</si>
  <si>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</si>
  <si>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</si>
  <si>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</si>
  <si>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</si>
  <si>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</si>
  <si>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</si>
  <si>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</si>
  <si>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</si>
  <si>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</si>
  <si>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</si>
  <si>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</si>
  <si>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</si>
  <si>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</si>
  <si>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</si>
  <si>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</si>
  <si>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</si>
  <si>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</si>
  <si>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</si>
  <si>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</si>
  <si>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</si>
  <si>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</si>
  <si>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</si>
  <si>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</si>
  <si>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</si>
  <si>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</si>
  <si>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</si>
  <si>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</si>
  <si>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</si>
  <si>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</si>
  <si>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</si>
  <si>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</si>
  <si>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</si>
  <si>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</si>
  <si>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</si>
  <si>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</si>
  <si>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</si>
  <si>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</si>
  <si>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</si>
  <si>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</si>
  <si>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</si>
  <si>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</si>
  <si>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</si>
  <si>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</si>
  <si>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</si>
  <si>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</si>
  <si>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</si>
  <si>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</si>
  <si>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</si>
  <si>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</si>
  <si>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</si>
  <si>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</si>
  <si>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</si>
  <si>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</si>
  <si>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</si>
  <si>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</si>
  <si>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</si>
  <si>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</si>
  <si>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</si>
  <si>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</si>
  <si>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</si>
  <si>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</si>
  <si>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</si>
  <si>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</si>
  <si>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</si>
  <si>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</si>
  <si>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</si>
  <si>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</si>
  <si>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</si>
  <si>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</si>
  <si>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</si>
  <si>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</si>
  <si>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</si>
  <si>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</si>
  <si>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</si>
  <si>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</si>
  <si>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</si>
  <si>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</si>
  <si>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</si>
  <si>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</si>
  <si>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</si>
  <si>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</si>
  <si>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</si>
  <si>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</si>
  <si>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</si>
  <si>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</si>
  <si>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</si>
  <si>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</si>
  <si>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</si>
  <si>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</si>
  <si>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</si>
  <si>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</si>
  <si>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</si>
  <si>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</si>
  <si>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</si>
  <si>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</si>
  <si>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</si>
  <si>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</si>
  <si>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</si>
  <si>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</si>
  <si>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</si>
  <si>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</si>
  <si>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</si>
  <si>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</si>
  <si>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</si>
  <si>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</si>
  <si>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</si>
  <si>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</si>
  <si>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</si>
  <si>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</si>
  <si>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</si>
  <si>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</si>
  <si>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</si>
  <si>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</si>
  <si>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</si>
  <si>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</si>
  <si>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</si>
  <si>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</si>
  <si>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</si>
  <si>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</si>
  <si>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</si>
  <si>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</si>
  <si>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</si>
  <si>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</si>
  <si>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</si>
  <si>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</si>
  <si>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</si>
  <si>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</si>
  <si>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</si>
  <si>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</si>
  <si>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</si>
  <si>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</si>
  <si>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</si>
  <si>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</si>
  <si>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</si>
  <si>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</si>
  <si>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</si>
  <si>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</si>
  <si>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</si>
  <si>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</si>
  <si>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</si>
  <si>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</si>
  <si>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</si>
  <si>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</si>
  <si>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</si>
  <si>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</si>
  <si>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</si>
  <si>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</si>
  <si>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</si>
  <si>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</si>
  <si>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</si>
  <si>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</si>
  <si>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</si>
  <si>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</si>
  <si>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</si>
  <si>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</si>
  <si>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</si>
  <si>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</si>
  <si>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</si>
  <si>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</si>
  <si>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</si>
  <si>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</si>
  <si>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</si>
  <si>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</si>
  <si>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</si>
  <si>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</si>
  <si>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</si>
  <si>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</si>
  <si>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</si>
  <si>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</si>
  <si>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</si>
  <si>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</si>
  <si>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</si>
  <si>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</si>
  <si>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</si>
  <si>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</si>
  <si>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</si>
  <si>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</si>
  <si>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</si>
  <si>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</si>
  <si>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</si>
  <si>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</si>
  <si>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</si>
  <si>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</si>
  <si>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</si>
  <si>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</si>
  <si>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</si>
  <si>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</si>
  <si>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</si>
  <si>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</si>
  <si>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</si>
  <si>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</si>
  <si>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</si>
  <si>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</si>
  <si>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</si>
  <si>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</si>
  <si>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</si>
  <si>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</si>
  <si>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</si>
  <si>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</si>
  <si>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</si>
  <si>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</si>
  <si>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</si>
  <si>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</si>
  <si>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</si>
  <si>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</si>
  <si>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</si>
  <si>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</si>
  <si>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</si>
  <si>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</si>
  <si>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</si>
  <si>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</si>
  <si>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</si>
  <si>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</si>
  <si>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</si>
  <si>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</si>
  <si>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</si>
  <si>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</si>
  <si>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</si>
  <si>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</si>
  <si>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</si>
  <si>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</si>
  <si>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</si>
  <si>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</si>
  <si>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</si>
  <si>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</si>
  <si>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</si>
  <si>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</si>
  <si>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</si>
  <si>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</si>
  <si>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</si>
  <si>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</si>
  <si>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</si>
  <si>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</si>
  <si>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</si>
  <si>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</si>
  <si>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</si>
  <si>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</si>
  <si>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</si>
  <si>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</si>
  <si>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</si>
  <si>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</si>
  <si>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</si>
  <si>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</si>
  <si>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</si>
  <si>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</si>
  <si>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</si>
  <si>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</si>
  <si>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</si>
  <si>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</si>
  <si>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</si>
  <si>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</si>
  <si>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</si>
  <si>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</si>
  <si>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</si>
  <si>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</si>
  <si>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</si>
  <si>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</si>
  <si>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</si>
  <si>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</si>
  <si>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</si>
  <si>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</si>
  <si>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</si>
  <si>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</si>
  <si>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</si>
  <si>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</si>
  <si>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</si>
  <si>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</si>
  <si>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</si>
  <si>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</si>
  <si>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</si>
  <si>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</si>
  <si>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</si>
  <si>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</si>
  <si>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</si>
  <si>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</si>
  <si>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</si>
  <si>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</si>
  <si>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</si>
  <si>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</si>
  <si>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</si>
  <si>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</si>
  <si>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</si>
  <si>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</si>
  <si>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</si>
  <si>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</si>
  <si>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</si>
  <si>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</si>
  <si>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</si>
  <si>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</si>
  <si>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</si>
  <si>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</si>
  <si>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</si>
  <si>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</si>
  <si>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</si>
  <si>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</si>
  <si>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</si>
  <si>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</si>
  <si>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</si>
  <si>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</si>
  <si>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</si>
  <si>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</si>
  <si>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</si>
  <si>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</si>
  <si>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</si>
  <si>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</si>
  <si>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</si>
  <si>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</si>
  <si>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</si>
  <si>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</si>
  <si>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</si>
  <si>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</si>
  <si>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</si>
  <si>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</si>
  <si>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</si>
  <si>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</si>
  <si>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</si>
  <si>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</si>
  <si>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</si>
  <si>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</si>
  <si>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</si>
  <si>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</si>
  <si>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</si>
  <si>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</si>
  <si>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</si>
  <si>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</si>
  <si>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</si>
  <si>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</si>
  <si>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</si>
  <si>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</si>
  <si>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</si>
  <si>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</si>
  <si>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</si>
  <si>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</si>
  <si>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</si>
  <si>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</si>
  <si>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</si>
  <si>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</si>
  <si>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</si>
  <si>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</si>
  <si>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</si>
  <si>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</si>
  <si>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</si>
  <si>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</si>
  <si>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</si>
  <si>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</si>
  <si>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</si>
  <si>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</si>
  <si>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</si>
  <si>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</si>
  <si>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</si>
  <si>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</si>
  <si>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</si>
  <si>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</si>
  <si>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</si>
  <si>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</si>
  <si>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</si>
  <si>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</si>
  <si>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</si>
  <si>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</si>
  <si>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</si>
  <si>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</si>
  <si>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</si>
  <si>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</si>
  <si>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</si>
  <si>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</si>
  <si>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</si>
  <si>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</si>
  <si>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</si>
  <si>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</si>
  <si>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</si>
  <si>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</si>
  <si>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</si>
  <si>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</si>
  <si>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</si>
  <si>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</si>
  <si>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</si>
  <si>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</si>
  <si>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</si>
  <si>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</si>
  <si>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</si>
  <si>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</si>
  <si>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</si>
  <si>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</si>
  <si>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</si>
  <si>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</si>
  <si>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</si>
  <si>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</si>
  <si>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</si>
  <si>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</si>
  <si>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</si>
  <si>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</si>
  <si>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</si>
  <si>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</si>
  <si>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</si>
  <si>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</si>
  <si>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</si>
  <si>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</si>
  <si>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</si>
  <si>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</si>
  <si>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</si>
  <si>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</si>
  <si>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</si>
  <si>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</si>
  <si>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</si>
  <si>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</si>
  <si>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</si>
  <si>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</si>
  <si>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</si>
  <si>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</si>
  <si>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</si>
  <si>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</si>
  <si>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</si>
  <si>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</si>
  <si>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</si>
  <si>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</si>
  <si>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</si>
  <si>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</si>
  <si>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</si>
  <si>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</si>
  <si>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</si>
  <si>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</si>
  <si>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</si>
  <si>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</si>
  <si>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</si>
  <si>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</si>
  <si>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</si>
  <si>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</si>
  <si>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</si>
  <si>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</si>
  <si>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</si>
  <si>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</si>
  <si>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</si>
  <si>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</si>
  <si>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</si>
  <si>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</si>
  <si>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</si>
  <si>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</si>
  <si>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</si>
  <si>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</si>
  <si>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</si>
  <si>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</si>
  <si>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</si>
  <si>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</si>
  <si>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</si>
  <si>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</si>
  <si>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</si>
  <si>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</si>
  <si>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</si>
  <si>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</si>
  <si>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</si>
  <si>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</si>
  <si>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</si>
  <si>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</si>
  <si>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</si>
  <si>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</si>
  <si>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</si>
  <si>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</si>
  <si>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</si>
  <si>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</si>
  <si>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</si>
  <si>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</si>
  <si>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</si>
  <si>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</si>
  <si>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</si>
  <si>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</si>
  <si>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</si>
  <si>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</si>
  <si>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</si>
  <si>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</si>
  <si>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</si>
  <si>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</si>
  <si>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</si>
  <si>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</si>
  <si>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</si>
  <si>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</si>
  <si>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</si>
  <si>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</si>
  <si>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</si>
  <si>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</si>
  <si>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</si>
  <si>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</si>
  <si>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</si>
  <si>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</si>
  <si>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</si>
  <si>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</si>
  <si>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</si>
  <si>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</si>
  <si>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</si>
  <si>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</si>
  <si>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</si>
  <si>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</si>
  <si>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</si>
  <si>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</si>
  <si>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</si>
  <si>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</si>
  <si>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</si>
  <si>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</si>
  <si>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</si>
  <si>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</si>
  <si>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</si>
  <si>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</si>
  <si>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</si>
  <si>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</si>
  <si>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</si>
  <si>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</si>
  <si>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</si>
  <si>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</si>
  <si>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</si>
  <si>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</si>
  <si>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</si>
  <si>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</si>
  <si>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</si>
  <si>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</si>
  <si>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</si>
  <si>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</si>
  <si>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</si>
  <si>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</si>
  <si>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</si>
  <si>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</si>
  <si>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</si>
  <si>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</si>
  <si>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</si>
  <si>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</si>
  <si>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</si>
  <si>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</si>
  <si>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</si>
  <si>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</si>
  <si>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</si>
  <si>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</si>
  <si>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</si>
  <si>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</si>
  <si>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</si>
  <si>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</si>
  <si>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</si>
  <si>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</si>
  <si>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</si>
  <si>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</si>
  <si>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</si>
  <si>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</si>
  <si>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</si>
  <si>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</si>
  <si>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</si>
  <si>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</si>
  <si>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</si>
  <si>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</si>
  <si>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</si>
  <si>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</si>
  <si>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</si>
  <si>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</si>
  <si>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</si>
  <si>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</si>
  <si>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</si>
  <si>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</si>
  <si>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</si>
  <si>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</si>
  <si>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</si>
  <si>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</si>
  <si>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</si>
  <si>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</si>
  <si>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</si>
  <si>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</si>
  <si>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</si>
  <si>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</si>
  <si>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</si>
  <si>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</si>
  <si>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</si>
  <si>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</si>
  <si>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</si>
  <si>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</si>
  <si>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</si>
  <si>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</si>
  <si>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</si>
  <si>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</si>
  <si>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</si>
  <si>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</si>
  <si>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</si>
  <si>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</si>
  <si>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</si>
  <si>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</si>
  <si>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</si>
  <si>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</si>
  <si>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</si>
  <si>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</si>
  <si>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</si>
  <si>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</si>
  <si>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</si>
  <si>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</si>
  <si>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</si>
  <si>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</si>
  <si>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</si>
  <si>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</si>
  <si>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</si>
  <si>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</si>
  <si>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</si>
  <si>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</si>
  <si>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</si>
  <si>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</si>
  <si>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</si>
  <si>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</si>
  <si>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</si>
  <si>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</si>
  <si>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</si>
  <si>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</si>
  <si>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</si>
  <si>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</si>
  <si>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</si>
  <si>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</si>
  <si>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</si>
  <si>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</si>
  <si>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</si>
  <si>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</si>
  <si>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</si>
  <si>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</si>
  <si>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</si>
  <si>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</si>
  <si>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</si>
  <si>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</si>
  <si>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</si>
  <si>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</si>
  <si>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</si>
  <si>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</si>
  <si>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</si>
  <si>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</si>
  <si>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</si>
  <si>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</si>
  <si>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</si>
  <si>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</si>
  <si>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</si>
  <si>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</si>
  <si>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</si>
  <si>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</si>
  <si>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</si>
  <si>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</si>
  <si>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</si>
  <si>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</si>
  <si>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</si>
  <si>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</si>
  <si>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</si>
  <si>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</si>
  <si>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</si>
  <si>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</si>
  <si>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</si>
  <si>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</si>
  <si>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</si>
  <si>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</si>
  <si>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</si>
  <si>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</si>
  <si>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</si>
  <si>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</si>
  <si>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</si>
  <si>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</si>
  <si>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</si>
  <si>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</si>
  <si>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</si>
  <si>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</si>
  <si>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</si>
  <si>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</si>
  <si>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</si>
  <si>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</si>
  <si>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</si>
  <si>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</si>
  <si>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</si>
  <si>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</si>
  <si>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</si>
  <si>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</si>
  <si>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</si>
  <si>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</si>
  <si>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</si>
  <si>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</si>
  <si>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</si>
  <si>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</si>
  <si>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</si>
  <si>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</si>
  <si>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</si>
  <si>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</si>
  <si>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</si>
  <si>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</si>
  <si>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</si>
  <si>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</si>
  <si>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</si>
  <si>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</si>
  <si>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</si>
  <si>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</si>
  <si>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</si>
  <si>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</si>
  <si>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</si>
  <si>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</si>
  <si>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</si>
  <si>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</si>
  <si>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</si>
  <si>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</si>
  <si>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</si>
  <si>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</si>
  <si>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</si>
  <si>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</si>
  <si>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</si>
  <si>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</si>
  <si>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</si>
  <si>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</si>
  <si>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</si>
  <si>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</si>
  <si>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</si>
  <si>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</si>
  <si>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</si>
  <si>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</si>
  <si>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</si>
  <si>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</si>
  <si>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</si>
  <si>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</si>
  <si>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</si>
  <si>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</si>
  <si>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</si>
  <si>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</si>
  <si>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</si>
  <si>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</si>
  <si>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</si>
  <si>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</si>
  <si>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</si>
  <si>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</si>
  <si>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</si>
  <si>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</si>
  <si>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</si>
  <si>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</si>
  <si>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</si>
  <si>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</si>
  <si>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</si>
  <si>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</si>
  <si>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</si>
  <si>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</si>
  <si>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</si>
  <si>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</si>
  <si>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</si>
  <si>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</si>
  <si>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</si>
  <si>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</si>
  <si>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</si>
  <si>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</si>
  <si>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</si>
  <si>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</si>
  <si>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</si>
  <si>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</si>
  <si>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</si>
  <si>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</si>
  <si>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</si>
  <si>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</si>
  <si>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</si>
  <si>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</si>
  <si>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</si>
  <si>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</si>
  <si>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</si>
  <si>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</si>
  <si>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</si>
  <si>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</si>
  <si>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</si>
  <si>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</si>
  <si>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</si>
  <si>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</si>
  <si>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</si>
  <si>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</si>
  <si>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</si>
  <si>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</si>
  <si>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</si>
  <si>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</si>
  <si>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</si>
  <si>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</si>
  <si>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</si>
  <si>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</si>
  <si>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</si>
  <si>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</si>
  <si>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</si>
  <si>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</si>
  <si>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</si>
  <si>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</si>
  <si>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</si>
  <si>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</si>
  <si>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</si>
  <si>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</si>
  <si>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</si>
  <si>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</si>
  <si>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</si>
  <si>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</si>
  <si>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</si>
  <si>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</si>
  <si>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</si>
  <si>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</si>
  <si>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</si>
  <si>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</si>
  <si>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</si>
  <si>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</si>
  <si>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</si>
  <si>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</si>
  <si>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</si>
  <si>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</si>
  <si>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</si>
  <si>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</si>
  <si>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</si>
  <si>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</si>
  <si>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</si>
  <si>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</si>
  <si>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</si>
  <si>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</si>
  <si>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</si>
  <si>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</si>
  <si>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</si>
  <si>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</si>
  <si>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</si>
  <si>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</si>
  <si>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</si>
  <si>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</si>
  <si>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</si>
  <si>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</si>
  <si>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</si>
  <si>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</si>
  <si>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</si>
  <si>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</si>
  <si>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</si>
  <si>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</si>
  <si>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</si>
  <si>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</si>
  <si>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</si>
  <si>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</si>
  <si>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</si>
  <si>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</si>
  <si>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</si>
  <si>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</si>
  <si>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</si>
  <si>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</si>
  <si>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</si>
  <si>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</si>
  <si>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</si>
  <si>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</si>
  <si>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</si>
  <si>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</si>
  <si>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</si>
  <si>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</si>
  <si>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</si>
  <si>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</si>
  <si>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</si>
  <si>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</si>
  <si>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</si>
  <si>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</si>
  <si>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</si>
  <si>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</si>
  <si>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</si>
  <si>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</si>
  <si>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</si>
  <si>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</si>
  <si>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</si>
  <si>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</si>
  <si>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</si>
  <si>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</si>
  <si>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</si>
  <si>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</si>
  <si>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</si>
  <si>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</si>
  <si>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</si>
  <si>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</si>
  <si>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</si>
  <si>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</si>
  <si>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</si>
  <si>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</si>
  <si>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</si>
  <si>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</si>
  <si>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</si>
  <si>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</si>
  <si>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</si>
  <si>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</si>
  <si>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</si>
  <si>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</si>
  <si>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</si>
  <si>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</si>
  <si>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</si>
  <si>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</si>
  <si>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</si>
  <si>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</si>
  <si>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</si>
  <si>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</si>
  <si>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</si>
  <si>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</si>
  <si>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</si>
  <si>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</si>
  <si>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</si>
  <si>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</si>
  <si>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</si>
  <si>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</si>
  <si>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</si>
  <si>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</si>
  <si>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</si>
  <si>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</si>
  <si>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</si>
  <si>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</si>
  <si>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</si>
  <si>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</si>
  <si>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</si>
  <si>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</si>
  <si>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</si>
  <si>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</si>
  <si>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</si>
  <si>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</si>
  <si>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</si>
  <si>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</si>
  <si>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</si>
  <si>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</si>
  <si>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</si>
  <si>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</si>
  <si>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</si>
  <si>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</si>
  <si>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</si>
  <si>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</si>
  <si>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</si>
  <si>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</si>
  <si>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</si>
  <si>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</si>
  <si>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</si>
  <si>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</si>
  <si>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</si>
  <si>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</si>
  <si>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</si>
  <si>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</si>
  <si>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</si>
  <si>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</si>
  <si>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</si>
  <si>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</si>
  <si>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</si>
  <si>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</si>
  <si>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</si>
  <si>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</si>
  <si>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</si>
  <si>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</si>
  <si>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</si>
  <si>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</si>
  <si>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</si>
  <si>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</si>
  <si>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</si>
  <si>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</si>
  <si>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</si>
  <si>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</si>
  <si>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</si>
  <si>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</si>
  <si>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</si>
  <si>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</si>
  <si>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</si>
  <si>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</si>
  <si>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</si>
  <si>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</si>
  <si>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</si>
  <si>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</si>
  <si>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</si>
  <si>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</si>
  <si>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</si>
  <si>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</si>
  <si>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</si>
  <si>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</si>
  <si>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</si>
  <si>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</si>
  <si>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</si>
  <si>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</si>
  <si>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</si>
  <si>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</si>
  <si>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</si>
  <si>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</si>
  <si>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</si>
  <si>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</si>
  <si>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</si>
  <si>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</si>
  <si>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</si>
  <si>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</si>
  <si>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</si>
  <si>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</si>
  <si>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</si>
  <si>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</si>
  <si>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</si>
  <si>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</si>
  <si>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</si>
  <si>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</si>
  <si>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</si>
  <si>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</si>
  <si>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</si>
  <si>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</si>
  <si>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</si>
  <si>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</si>
  <si>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</si>
  <si>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</si>
  <si>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</si>
  <si>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</si>
  <si>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</si>
  <si>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</si>
  <si>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</si>
  <si>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</si>
  <si>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</si>
  <si>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</si>
  <si>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</si>
  <si>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</si>
  <si>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</si>
  <si>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</si>
  <si>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</si>
  <si>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</si>
  <si>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</si>
  <si>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</si>
  <si>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</si>
  <si>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</si>
  <si>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</si>
  <si>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</si>
  <si>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</si>
  <si>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</si>
  <si>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</si>
  <si>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</si>
  <si>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</si>
  <si>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</si>
  <si>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</si>
  <si>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</si>
  <si>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</si>
  <si>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</si>
  <si>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</si>
  <si>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</si>
  <si>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</si>
  <si>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</si>
  <si>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</si>
  <si>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</si>
  <si>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</si>
  <si>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</si>
  <si>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</si>
  <si>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</si>
  <si>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</si>
  <si>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</si>
  <si>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</si>
  <si>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</si>
  <si>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</si>
  <si>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</si>
  <si>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</si>
  <si>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</si>
  <si>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</si>
  <si>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</si>
  <si>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</si>
  <si>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</si>
  <si>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</si>
  <si>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</si>
  <si>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</si>
  <si>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</si>
  <si>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</si>
  <si>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</si>
  <si>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</si>
  <si>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</si>
  <si>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</si>
  <si>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</si>
  <si>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</si>
  <si>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</si>
  <si>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</si>
  <si>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</si>
  <si>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</si>
  <si>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</si>
  <si>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</si>
  <si>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</si>
  <si>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</si>
  <si>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</si>
  <si>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</si>
  <si>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</si>
  <si>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</si>
  <si>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</si>
  <si>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</si>
  <si>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</si>
  <si>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</si>
  <si>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</si>
  <si>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</si>
  <si>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</si>
  <si>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</si>
  <si>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</si>
  <si>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</si>
  <si>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</si>
  <si>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</si>
  <si>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</si>
  <si>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</si>
  <si>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</si>
  <si>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</si>
  <si>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</si>
  <si>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</si>
  <si>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</si>
  <si>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</si>
  <si>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</si>
  <si>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</si>
  <si>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</si>
  <si>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</si>
  <si>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</si>
  <si>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</si>
  <si>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</si>
  <si>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</si>
  <si>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</si>
  <si>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</si>
  <si>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</si>
  <si>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</si>
  <si>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</si>
  <si>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</si>
  <si>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</si>
  <si>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</si>
  <si>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</si>
  <si>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</si>
  <si>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</si>
  <si>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</si>
  <si>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</si>
  <si>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</si>
  <si>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</si>
  <si>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</si>
  <si>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</si>
  <si>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</si>
  <si>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</si>
  <si>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</si>
  <si>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</si>
  <si>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</si>
  <si>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</si>
  <si>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</si>
  <si>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</si>
  <si>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</si>
  <si>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</si>
  <si>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</si>
  <si>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</si>
  <si>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</si>
  <si>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</si>
  <si>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</si>
  <si>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</si>
  <si>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</si>
  <si>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</si>
  <si>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</si>
  <si>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</si>
  <si>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</si>
  <si>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</si>
  <si>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</si>
  <si>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</si>
  <si>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</si>
  <si>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</si>
  <si>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</si>
  <si>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</si>
  <si>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</si>
  <si>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</si>
  <si>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</si>
  <si>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</si>
  <si>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</si>
  <si>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</si>
  <si>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</si>
  <si>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</si>
  <si>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</si>
  <si>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</si>
  <si>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</si>
  <si>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</si>
  <si>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</si>
  <si>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</si>
  <si>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</si>
  <si>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</si>
  <si>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</si>
  <si>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</si>
  <si>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</si>
  <si>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</si>
  <si>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</si>
  <si>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</si>
  <si>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</si>
  <si>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</si>
  <si>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</si>
  <si>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</si>
  <si>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</si>
  <si>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</si>
  <si>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</si>
  <si>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</si>
  <si>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</si>
  <si>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</si>
  <si>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</si>
  <si>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</si>
  <si>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</si>
  <si>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</si>
  <si>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</si>
  <si>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</si>
  <si>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</si>
  <si>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</si>
  <si>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</si>
  <si>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</si>
  <si>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</si>
  <si>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</si>
  <si>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</si>
  <si>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</si>
  <si>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</si>
  <si>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</si>
  <si>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</si>
  <si>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</si>
  <si>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</si>
  <si>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</si>
  <si>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</si>
  <si>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</si>
  <si>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</si>
  <si>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</si>
  <si>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</si>
  <si>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</si>
  <si>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</si>
  <si>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</si>
  <si>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</si>
  <si>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</si>
  <si>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</si>
  <si>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</si>
  <si>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</si>
  <si>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</si>
  <si>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</si>
  <si>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</si>
  <si>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</si>
  <si>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</si>
  <si>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</si>
  <si>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</si>
  <si>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</si>
  <si>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</si>
  <si>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</si>
  <si>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</si>
  <si>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</si>
  <si>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</si>
  <si>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</si>
  <si>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</si>
  <si>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</si>
  <si>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</si>
  <si>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</si>
  <si>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</si>
  <si>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</si>
  <si>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</si>
  <si>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</si>
  <si>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</si>
  <si>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</si>
  <si>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</si>
  <si>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</si>
  <si>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</si>
  <si>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</si>
  <si>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</si>
  <si>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</si>
  <si>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</si>
  <si>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</si>
  <si>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</si>
  <si>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</si>
  <si>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</si>
  <si>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</si>
  <si>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</si>
  <si>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</si>
  <si>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</si>
  <si>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</si>
  <si>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</si>
  <si>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</si>
  <si>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</si>
  <si>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</si>
  <si>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</si>
  <si>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</si>
  <si>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</si>
  <si>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</si>
  <si>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</si>
  <si>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</si>
  <si>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</si>
  <si>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</si>
  <si>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</si>
  <si>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</si>
  <si>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</si>
  <si>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</si>
  <si>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</si>
  <si>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</si>
  <si>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</si>
  <si>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</si>
  <si>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</si>
  <si>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</si>
  <si>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</si>
  <si>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</si>
  <si>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</si>
  <si>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</si>
  <si>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</si>
  <si>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</si>
  <si>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</si>
  <si>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</si>
  <si>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</si>
  <si>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</si>
  <si>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</si>
  <si>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</si>
  <si>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</si>
  <si>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</si>
  <si>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</si>
  <si>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</si>
  <si>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</si>
  <si>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</si>
  <si>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</si>
  <si>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</si>
  <si>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</si>
  <si>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</si>
  <si>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</si>
  <si>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</si>
  <si>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</si>
  <si>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</si>
  <si>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</si>
  <si>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</si>
  <si>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</si>
  <si>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</si>
  <si>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</si>
  <si>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</si>
  <si>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</si>
  <si>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</si>
  <si>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</si>
  <si>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</si>
  <si>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</si>
  <si>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</si>
  <si>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</si>
  <si>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</si>
  <si>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</si>
  <si>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</si>
  <si>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</si>
  <si>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</si>
  <si>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</si>
  <si>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</si>
  <si>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</si>
  <si>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</si>
  <si>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</si>
  <si>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</si>
  <si>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</si>
  <si>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</si>
  <si>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</si>
  <si>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</si>
  <si>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</si>
  <si>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</si>
  <si>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</si>
  <si>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</si>
  <si>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</si>
  <si>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</si>
  <si>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</si>
  <si>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</si>
  <si>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</si>
  <si>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</si>
  <si>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</si>
  <si>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</si>
  <si>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</si>
  <si>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</si>
  <si>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</si>
  <si>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</si>
  <si>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</si>
  <si>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</si>
  <si>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</si>
  <si>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</si>
  <si>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</si>
  <si>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</si>
  <si>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</si>
  <si>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</si>
  <si>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</si>
  <si>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</si>
  <si>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</si>
  <si>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</si>
  <si>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</si>
  <si>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</si>
  <si>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</si>
  <si>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</si>
  <si>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</si>
  <si>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</si>
  <si>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</si>
  <si>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</si>
  <si>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</si>
  <si>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</si>
  <si>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</si>
  <si>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</si>
  <si>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</si>
  <si>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</si>
  <si>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</si>
  <si>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</si>
  <si>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</si>
  <si>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</si>
  <si>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</si>
  <si>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</si>
  <si>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</si>
  <si>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</si>
  <si>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</si>
  <si>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</si>
  <si>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</si>
  <si>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</si>
  <si>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</si>
  <si>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</si>
  <si>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</si>
  <si>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</si>
  <si>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</si>
  <si>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</si>
  <si>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</si>
  <si>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</si>
  <si>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</si>
  <si>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</si>
  <si>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</si>
  <si>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</si>
  <si>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</si>
  <si>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</si>
  <si>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</si>
  <si>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</si>
  <si>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</si>
  <si>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</si>
  <si>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</si>
  <si>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</si>
  <si>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</si>
  <si>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</si>
  <si>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</si>
  <si>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</si>
  <si>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</si>
  <si>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</si>
  <si>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</si>
  <si>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</si>
  <si>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</si>
  <si>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</si>
  <si>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</si>
  <si>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</si>
  <si>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</si>
  <si>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</si>
  <si>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</si>
  <si>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</si>
  <si>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</si>
  <si>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</si>
  <si>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</si>
  <si>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</si>
  <si>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</si>
  <si>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</si>
  <si>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</si>
  <si>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</si>
  <si>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</si>
  <si>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</si>
  <si>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</si>
  <si>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</si>
  <si>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</si>
  <si>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</si>
  <si>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</si>
  <si>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</si>
  <si>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</si>
  <si>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</si>
  <si>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</si>
  <si>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</si>
  <si>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</si>
  <si>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</si>
  <si>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</si>
  <si>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</si>
  <si>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</si>
  <si>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</si>
  <si>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</si>
  <si>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</si>
  <si>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</si>
  <si>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</si>
  <si>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</si>
  <si>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</si>
  <si>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</si>
  <si>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</si>
  <si>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</si>
  <si>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</si>
  <si>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</si>
  <si>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</si>
  <si>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</si>
  <si>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</si>
  <si>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</si>
  <si>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</si>
  <si>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</si>
  <si>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</si>
  <si>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</si>
  <si>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</si>
  <si>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</si>
  <si>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</si>
  <si>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</si>
  <si>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</si>
  <si>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</si>
  <si>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</si>
  <si>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</si>
  <si>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</si>
  <si>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</si>
  <si>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</si>
  <si>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</si>
  <si>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</si>
  <si>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</si>
  <si>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</si>
  <si>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</si>
  <si>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</si>
  <si>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</si>
  <si>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</si>
  <si>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</si>
  <si>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</si>
  <si>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</si>
  <si>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</si>
  <si>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</si>
  <si>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</si>
  <si>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</si>
  <si>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</si>
  <si>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</si>
  <si>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</si>
  <si>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</si>
  <si>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</si>
  <si>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</si>
  <si>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</si>
  <si>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</si>
  <si>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</si>
  <si>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</si>
  <si>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</si>
  <si>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</si>
  <si>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</si>
  <si>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</si>
  <si>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</si>
  <si>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</si>
  <si>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</si>
  <si>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</si>
  <si>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</si>
  <si>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</si>
  <si>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</si>
  <si>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</si>
  <si>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</si>
  <si>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</si>
  <si>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</si>
  <si>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</si>
  <si>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</si>
  <si>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</si>
  <si>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</si>
  <si>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</si>
  <si>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</si>
  <si>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</si>
  <si>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</si>
  <si>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</si>
  <si>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</si>
  <si>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</si>
  <si>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</si>
  <si>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</si>
  <si>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</si>
  <si>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</si>
  <si>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</si>
  <si>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</si>
  <si>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</si>
  <si>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</si>
  <si>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</si>
  <si>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</si>
  <si>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</si>
  <si>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</si>
  <si>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</si>
  <si>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</si>
  <si>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</si>
  <si>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</si>
  <si>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</si>
  <si>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</si>
  <si>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</si>
  <si>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</si>
  <si>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</si>
  <si>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</si>
  <si>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</si>
  <si>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</si>
  <si>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</si>
  <si>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</si>
  <si>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</si>
  <si>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</si>
  <si>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</si>
  <si>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</si>
  <si>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</si>
  <si>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</si>
  <si>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</si>
  <si>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</si>
  <si>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</si>
  <si>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</si>
  <si>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</si>
  <si>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</si>
  <si>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</si>
  <si>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</si>
  <si>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</si>
  <si>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</si>
  <si>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</si>
  <si>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</si>
  <si>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</si>
  <si>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</si>
  <si>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</si>
  <si>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</si>
  <si>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</si>
  <si>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</si>
  <si>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</si>
  <si>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</si>
  <si>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</si>
  <si>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</si>
  <si>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</si>
  <si>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</si>
  <si>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</si>
  <si>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</si>
  <si>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</si>
  <si>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</si>
  <si>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</si>
  <si>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</si>
  <si>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</si>
  <si>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</si>
  <si>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</si>
  <si>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</si>
  <si>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</si>
  <si>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</si>
  <si>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</si>
  <si>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</si>
  <si>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</si>
  <si>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</si>
  <si>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</si>
  <si>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</si>
  <si>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</si>
  <si>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</si>
  <si>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</si>
  <si>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</si>
  <si>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</si>
  <si>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</si>
  <si>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</si>
  <si>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</si>
  <si>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</si>
  <si>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</si>
  <si>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</si>
  <si>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</si>
  <si>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</si>
  <si>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</si>
  <si>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</si>
  <si>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</si>
  <si>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</si>
  <si>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</si>
  <si>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</si>
  <si>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</si>
  <si>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</si>
  <si>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</si>
  <si>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</si>
  <si>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</si>
  <si>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</si>
  <si>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</si>
  <si>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</si>
  <si>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</si>
  <si>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</si>
  <si>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</si>
  <si>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</si>
  <si>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</si>
  <si>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</si>
  <si>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</si>
  <si>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</si>
  <si>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</si>
  <si>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</si>
  <si>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</si>
  <si>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</si>
  <si>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</si>
  <si>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</si>
  <si>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</si>
  <si>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</si>
  <si>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</si>
  <si>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</si>
  <si>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</si>
  <si>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</si>
  <si>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</si>
  <si>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</si>
  <si>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</si>
  <si>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</si>
  <si>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</si>
  <si>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</si>
  <si>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</si>
  <si>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</si>
  <si>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</si>
  <si>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</si>
  <si>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</si>
  <si>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</si>
  <si>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</si>
  <si>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</si>
  <si>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</si>
  <si>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</si>
  <si>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</si>
  <si>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</si>
  <si>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</si>
  <si>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</si>
  <si>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</si>
  <si>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</si>
  <si>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</si>
  <si>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</si>
  <si>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</si>
  <si>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</si>
  <si>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</si>
  <si>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</si>
  <si>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</si>
  <si>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</si>
  <si>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</si>
  <si>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</si>
  <si>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</si>
  <si>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</si>
  <si>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</si>
  <si>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</si>
  <si>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</si>
  <si>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</si>
  <si>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</si>
  <si>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</si>
  <si>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</si>
  <si>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</si>
  <si>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</si>
  <si>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</si>
  <si>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</si>
  <si>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</si>
  <si>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</si>
  <si>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</si>
  <si>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</si>
  <si>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</si>
  <si>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</si>
  <si>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</si>
  <si>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</si>
  <si>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</si>
  <si>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</si>
  <si>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</si>
  <si>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</si>
  <si>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</si>
  <si>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</si>
  <si>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</si>
  <si>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</si>
  <si>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</si>
  <si>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</si>
  <si>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</si>
  <si>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</si>
  <si>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</si>
  <si>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</si>
  <si>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</si>
  <si>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</si>
  <si>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</si>
  <si>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</si>
  <si>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</si>
  <si>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</si>
  <si>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</si>
  <si>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</si>
  <si>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</si>
  <si>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</si>
  <si>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</si>
  <si>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</si>
  <si>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</si>
  <si>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</si>
  <si>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</si>
  <si>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</si>
  <si>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</si>
  <si>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</si>
  <si>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</si>
  <si>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</si>
  <si>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</si>
  <si>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</si>
  <si>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</si>
  <si>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</si>
  <si>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</si>
  <si>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</si>
  <si>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</si>
  <si>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</si>
  <si>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</si>
  <si>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</si>
  <si>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</si>
  <si>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</si>
  <si>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</si>
  <si>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</si>
  <si>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</si>
  <si>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</si>
  <si>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</si>
  <si>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</si>
  <si>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</si>
  <si>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</si>
  <si>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</si>
  <si>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</si>
  <si>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</si>
  <si>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</si>
  <si>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</si>
  <si>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</si>
  <si>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</si>
  <si>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</si>
  <si>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</si>
  <si>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</si>
  <si>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</si>
  <si>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</si>
  <si>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</si>
  <si>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</si>
  <si>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</si>
  <si>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</si>
  <si>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</si>
  <si>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</si>
  <si>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</si>
  <si>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</si>
  <si>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</si>
  <si>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</si>
  <si>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</si>
  <si>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</si>
  <si>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</si>
  <si>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</si>
  <si>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</si>
  <si>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</si>
  <si>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</si>
  <si>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</si>
  <si>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</si>
  <si>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</si>
  <si>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</si>
  <si>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</si>
  <si>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</si>
  <si>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</si>
  <si>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</si>
  <si>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</si>
  <si>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</si>
  <si>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</si>
  <si>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</si>
  <si>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</si>
  <si>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</si>
  <si>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</si>
  <si>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</si>
  <si>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</si>
  <si>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</si>
  <si>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</si>
  <si>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</si>
  <si>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</si>
  <si>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</si>
  <si>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</si>
  <si>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</si>
  <si>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</si>
  <si>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</si>
  <si>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</si>
  <si>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</si>
  <si>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</si>
  <si>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</si>
  <si>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</si>
  <si>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</si>
  <si>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</si>
  <si>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</si>
  <si>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</si>
  <si>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</si>
  <si>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</si>
  <si>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</si>
  <si>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</si>
  <si>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</si>
  <si>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</si>
  <si>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</si>
  <si>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</si>
  <si>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</si>
  <si>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</si>
  <si>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</si>
  <si>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</si>
  <si>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</si>
  <si>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</si>
  <si>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</si>
  <si>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</si>
  <si>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</si>
  <si>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</si>
  <si>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</si>
  <si>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</si>
  <si>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</si>
  <si>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</si>
  <si>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</si>
  <si>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</si>
  <si>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</si>
  <si>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</si>
  <si>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</si>
  <si>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</si>
  <si>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</si>
  <si>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</si>
  <si>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</si>
  <si>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</si>
  <si>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</si>
  <si>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</si>
  <si>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</si>
  <si>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</si>
  <si>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</si>
  <si>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</si>
  <si>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</si>
  <si>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</si>
  <si>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</si>
  <si>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</si>
  <si>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</si>
  <si>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</si>
  <si>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</si>
  <si>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</si>
  <si>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</si>
  <si>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</si>
  <si>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</si>
  <si>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</si>
  <si>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</si>
  <si>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</si>
  <si>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</si>
  <si>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</si>
  <si>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</si>
  <si>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</si>
  <si>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</si>
  <si>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</si>
  <si>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</si>
  <si>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</si>
  <si>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</si>
  <si>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</si>
  <si>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</si>
  <si>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</si>
  <si>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</si>
  <si>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</si>
  <si>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</si>
  <si>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</si>
  <si>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</si>
  <si>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</si>
  <si>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</si>
  <si>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</si>
  <si>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</si>
  <si>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</si>
  <si>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</si>
  <si>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</si>
  <si>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</si>
  <si>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</si>
  <si>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</si>
  <si>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</si>
  <si>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</si>
  <si>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</si>
  <si>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</si>
  <si>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</si>
  <si>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</si>
  <si>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</si>
  <si>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</si>
  <si>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</si>
  <si>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</si>
  <si>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</si>
  <si>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</si>
  <si>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</si>
  <si>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</si>
  <si>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</si>
  <si>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</si>
  <si>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</si>
  <si>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</si>
  <si>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</si>
  <si>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</si>
  <si>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</si>
  <si>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</si>
  <si>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</si>
  <si>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</si>
  <si>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</si>
  <si>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</si>
  <si>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</si>
  <si>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</si>
  <si>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</si>
  <si>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</si>
  <si>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</si>
  <si>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</si>
  <si>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</si>
  <si>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</si>
  <si>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</si>
  <si>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</si>
  <si>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</si>
  <si>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</si>
  <si>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</si>
  <si>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</si>
  <si>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</si>
  <si>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</si>
  <si>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</si>
  <si>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</si>
  <si>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</si>
  <si>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</si>
  <si>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</si>
  <si>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</si>
  <si>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</si>
  <si>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</si>
  <si>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</si>
  <si>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</si>
  <si>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</si>
  <si>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</si>
  <si>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</si>
  <si>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</si>
  <si>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</si>
  <si>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</si>
  <si>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</si>
  <si>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</si>
  <si>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</si>
  <si>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</si>
  <si>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</si>
  <si>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</si>
  <si>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</si>
  <si>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</si>
  <si>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</si>
  <si>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</si>
  <si>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</si>
  <si>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</si>
  <si>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</si>
  <si>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</si>
  <si>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</si>
  <si>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</si>
  <si>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</si>
  <si>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</si>
  <si>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</si>
  <si>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</si>
  <si>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</si>
  <si>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</si>
  <si>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</si>
  <si>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</si>
  <si>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</si>
  <si>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</si>
  <si>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</si>
  <si>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</si>
  <si>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</si>
  <si>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</si>
  <si>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</si>
  <si>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</si>
  <si>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</si>
  <si>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</si>
  <si>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</si>
  <si>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</si>
  <si>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</si>
  <si>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</si>
  <si>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</si>
  <si>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</si>
  <si>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</si>
  <si>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</si>
  <si>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</si>
  <si>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</si>
  <si>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</si>
  <si>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</si>
  <si>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</si>
  <si>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</si>
  <si>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</si>
  <si>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</si>
  <si>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</si>
  <si>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</si>
  <si>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</si>
  <si>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</si>
  <si>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</si>
  <si>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</si>
  <si>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</si>
  <si>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</si>
  <si>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</si>
  <si>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</si>
  <si>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</si>
  <si>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</si>
  <si>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</si>
  <si>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</si>
  <si>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</si>
  <si>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</si>
  <si>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</si>
  <si>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</si>
  <si>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</si>
  <si>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</si>
  <si>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</si>
  <si>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</si>
  <si>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</si>
  <si>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</si>
  <si>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</si>
  <si>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</si>
  <si>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</si>
  <si>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</si>
  <si>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</si>
  <si>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</si>
  <si>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</si>
  <si>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</si>
  <si>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</si>
  <si>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</si>
  <si>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</si>
  <si>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</si>
  <si>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</si>
  <si>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</si>
  <si>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</si>
  <si>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</si>
  <si>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</si>
  <si>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</si>
  <si>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</si>
  <si>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</si>
  <si>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</si>
  <si>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</si>
  <si>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</si>
  <si>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</si>
  <si>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</si>
  <si>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</si>
  <si>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</si>
  <si>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</si>
  <si>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</si>
  <si>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</si>
  <si>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</si>
  <si>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</si>
  <si>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</si>
  <si>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</si>
  <si>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</si>
  <si>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</si>
  <si>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</si>
  <si>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</si>
  <si>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</si>
  <si>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</si>
  <si>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</si>
  <si>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</si>
  <si>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</si>
  <si>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</si>
  <si>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</si>
  <si>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</si>
  <si>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</si>
  <si>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</si>
  <si>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</si>
  <si>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</si>
  <si>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</si>
  <si>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</si>
  <si>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</si>
  <si>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</si>
  <si>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</si>
  <si>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</si>
  <si>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</si>
  <si>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</si>
  <si>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</si>
  <si>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</si>
  <si>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</si>
  <si>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</si>
  <si>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</si>
  <si>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</si>
  <si>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</si>
  <si>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</si>
  <si>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</si>
  <si>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</si>
  <si>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</si>
  <si>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</si>
  <si>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</si>
  <si>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</si>
  <si>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</si>
  <si>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</si>
  <si>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</si>
  <si>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</si>
  <si>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</si>
  <si>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</si>
  <si>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</si>
  <si>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</si>
  <si>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</si>
  <si>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</si>
  <si>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</si>
  <si>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</si>
  <si>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</si>
  <si>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</si>
  <si>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</si>
  <si>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</si>
  <si>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</si>
  <si>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</si>
  <si>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</si>
  <si>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</si>
  <si>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</si>
  <si>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</si>
  <si>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</si>
  <si>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</si>
  <si>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</si>
  <si>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</si>
  <si>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</si>
  <si>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</si>
  <si>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</si>
  <si>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</si>
  <si>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</si>
  <si>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</si>
  <si>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</si>
  <si>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</si>
  <si>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</si>
  <si>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</si>
  <si>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</si>
  <si>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</si>
  <si>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</si>
  <si>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</si>
  <si>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</si>
  <si>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</si>
  <si>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</si>
  <si>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</si>
  <si>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</si>
  <si>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</si>
  <si>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</si>
  <si>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</si>
  <si>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</si>
  <si>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</si>
  <si>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</si>
  <si>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</si>
  <si>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</si>
  <si>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</si>
  <si>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</si>
  <si>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</si>
  <si>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</si>
  <si>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</si>
  <si>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</si>
  <si>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</si>
  <si>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</si>
  <si>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</si>
  <si>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</si>
  <si>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</si>
  <si>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</si>
  <si>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</si>
  <si>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</si>
  <si>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</si>
  <si>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</si>
  <si>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</si>
  <si>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</si>
  <si>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</si>
  <si>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</si>
  <si>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</si>
  <si>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</si>
  <si>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</si>
  <si>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</si>
  <si>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</si>
  <si>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</si>
  <si>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</si>
  <si>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</si>
  <si>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</si>
  <si>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</si>
  <si>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</si>
  <si>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</si>
  <si>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</si>
  <si>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</si>
  <si>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</si>
  <si>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</si>
  <si>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</si>
  <si>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</si>
  <si>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</si>
  <si>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</si>
  <si>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</si>
  <si>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</si>
  <si>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</si>
  <si>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</si>
  <si>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</si>
  <si>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</si>
  <si>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</si>
  <si>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</si>
  <si>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</si>
  <si>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</si>
  <si>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</si>
  <si>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</si>
  <si>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</si>
  <si>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</si>
  <si>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</si>
  <si>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</si>
  <si>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</si>
  <si>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</si>
  <si>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</si>
  <si>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</si>
  <si>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</si>
  <si>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</si>
  <si>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</si>
  <si>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</si>
  <si>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</si>
  <si>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</si>
  <si>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</si>
  <si>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</si>
  <si>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</si>
  <si>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</si>
  <si>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</si>
  <si>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</si>
  <si>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</si>
  <si>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</si>
  <si>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</si>
  <si>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</si>
  <si>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</si>
  <si>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</si>
  <si>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</si>
  <si>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</si>
  <si>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</si>
  <si>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</si>
  <si>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</si>
  <si>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</si>
  <si>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</si>
  <si>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</si>
  <si>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</si>
  <si>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</si>
  <si>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</si>
  <si>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</si>
  <si>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</si>
  <si>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</si>
  <si>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</si>
  <si>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</si>
  <si>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</si>
  <si>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</si>
  <si>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</si>
  <si>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</si>
  <si>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</si>
  <si>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</si>
  <si>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</si>
  <si>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</si>
  <si>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</si>
  <si>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</si>
  <si>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</si>
  <si>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</si>
  <si>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</si>
  <si>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</si>
  <si>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</si>
  <si>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</si>
  <si>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</si>
  <si>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</si>
  <si>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</si>
  <si>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</si>
  <si>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</si>
  <si>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</si>
  <si>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</si>
  <si>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</si>
  <si>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</si>
  <si>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</si>
  <si>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</si>
  <si>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</si>
  <si>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</si>
  <si>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</si>
  <si>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</si>
  <si>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</si>
  <si>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</si>
  <si>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</si>
  <si>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</si>
  <si>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</si>
  <si>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</si>
  <si>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</si>
  <si>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</si>
  <si>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</si>
  <si>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</si>
  <si>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</si>
  <si>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</si>
  <si>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</si>
  <si>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</si>
  <si>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</si>
  <si>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</si>
  <si>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</si>
  <si>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</si>
  <si>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</si>
  <si>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</si>
  <si>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</si>
  <si>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</si>
  <si>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</si>
  <si>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</si>
  <si>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</si>
  <si>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</si>
  <si>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</si>
  <si>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</si>
  <si>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</si>
  <si>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</si>
  <si>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</si>
  <si>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</si>
  <si>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</si>
  <si>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</si>
  <si>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</si>
  <si>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</si>
  <si>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</si>
  <si>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</si>
  <si>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</si>
  <si>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</si>
  <si>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</si>
  <si>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</si>
  <si>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</si>
  <si>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</si>
  <si>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</si>
  <si>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</si>
  <si>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</si>
  <si>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</si>
  <si>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</si>
  <si>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</si>
  <si>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</si>
  <si>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</si>
  <si>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</si>
  <si>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</si>
  <si>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</si>
  <si>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</si>
  <si>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</si>
  <si>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</si>
  <si>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</si>
  <si>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</si>
  <si>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</si>
  <si>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</si>
  <si>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</si>
  <si>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</si>
  <si>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</si>
  <si>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</si>
  <si>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</si>
  <si>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</si>
  <si>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</si>
  <si>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</si>
  <si>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</si>
  <si>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</si>
  <si>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</si>
  <si>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</si>
  <si>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</si>
  <si>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</si>
  <si>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</si>
  <si>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</si>
  <si>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</si>
  <si>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</si>
  <si>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</si>
  <si>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</si>
  <si>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</si>
  <si>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</si>
  <si>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</si>
  <si>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</si>
  <si>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</si>
  <si>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</si>
  <si>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</si>
  <si>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</si>
  <si>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</si>
  <si>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</si>
  <si>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</si>
  <si>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</si>
  <si>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</si>
  <si>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</si>
  <si>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</si>
  <si>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</si>
  <si>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</si>
  <si>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</si>
  <si>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</si>
  <si>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</si>
  <si>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</si>
  <si>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</si>
  <si>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</si>
  <si>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</si>
  <si>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</si>
  <si>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</si>
  <si>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</si>
  <si>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</si>
  <si>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</si>
  <si>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</si>
  <si>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</si>
  <si>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</si>
  <si>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</si>
  <si>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</si>
  <si>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</si>
  <si>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</si>
  <si>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</si>
  <si>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</si>
  <si>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</si>
  <si>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</si>
  <si>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</si>
  <si>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</si>
  <si>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</si>
  <si>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</si>
  <si>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</si>
  <si>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</si>
  <si>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</si>
  <si>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</si>
  <si>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</si>
  <si>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</si>
  <si>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</si>
  <si>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</si>
  <si>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</si>
  <si>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</si>
  <si>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</si>
  <si>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</si>
  <si>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</si>
  <si>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</si>
  <si>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</si>
  <si>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</si>
  <si>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</si>
  <si>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</si>
  <si>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</si>
  <si>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</si>
  <si>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</si>
  <si>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</si>
  <si>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</si>
  <si>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</si>
  <si>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</si>
  <si>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</si>
  <si>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</si>
  <si>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</si>
  <si>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</si>
  <si>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</si>
  <si>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</si>
  <si>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</si>
  <si>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</si>
  <si>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</si>
  <si>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</si>
  <si>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</si>
  <si>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</si>
  <si>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</si>
  <si>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</si>
  <si>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</si>
  <si>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</si>
  <si>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</si>
  <si>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</si>
  <si>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</si>
  <si>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</si>
  <si>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</si>
  <si>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</si>
  <si>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</si>
  <si>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</si>
  <si>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</si>
  <si>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</si>
  <si>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</si>
  <si>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</si>
  <si>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</si>
  <si>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</si>
  <si>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</si>
  <si>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</si>
  <si>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</si>
  <si>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</si>
  <si>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</si>
  <si>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</si>
  <si>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</si>
  <si>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</si>
  <si>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</si>
  <si>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</si>
  <si>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</si>
  <si>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</si>
  <si>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</si>
  <si>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</si>
  <si>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</si>
  <si>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</si>
  <si>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</si>
  <si>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</si>
  <si>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</si>
  <si>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</si>
  <si>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</si>
  <si>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</si>
  <si>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</si>
  <si>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</si>
  <si>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</si>
  <si>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</si>
  <si>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</si>
  <si>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</si>
  <si>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</si>
  <si>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</si>
  <si>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</si>
  <si>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</si>
  <si>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</si>
  <si>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</si>
  <si>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</si>
  <si>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</si>
  <si>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</si>
  <si>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</si>
  <si>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</si>
  <si>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</si>
  <si>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</si>
  <si>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</si>
  <si>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</si>
  <si>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</si>
  <si>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</si>
  <si>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</si>
  <si>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</si>
  <si>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</si>
  <si>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</si>
  <si>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</si>
  <si>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</si>
  <si>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</si>
  <si>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</si>
  <si>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</si>
  <si>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</si>
  <si>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</si>
  <si>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</si>
  <si>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</si>
  <si>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</si>
  <si>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</si>
  <si>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</si>
  <si>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</si>
  <si>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</si>
  <si>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</si>
  <si>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</si>
  <si>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</si>
  <si>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</si>
  <si>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</si>
  <si>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</si>
  <si>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</si>
  <si>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</si>
  <si>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</si>
  <si>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</si>
  <si>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</si>
  <si>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</si>
  <si>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</si>
  <si>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</si>
  <si>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</si>
  <si>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</si>
  <si>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</si>
  <si>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</si>
  <si>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</si>
  <si>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</si>
  <si>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</si>
  <si>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</si>
  <si>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</si>
  <si>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</si>
  <si>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</si>
  <si>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</si>
  <si>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</si>
  <si>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</si>
  <si>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</si>
  <si>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</si>
  <si>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</si>
  <si>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</si>
  <si>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</si>
  <si>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</si>
  <si>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</si>
  <si>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</si>
  <si>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</si>
  <si>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</si>
  <si>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</si>
  <si>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</si>
  <si>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</si>
  <si>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</si>
  <si>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</si>
  <si>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</si>
  <si>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</si>
  <si>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</si>
  <si>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</si>
  <si>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</si>
  <si>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</si>
  <si>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</si>
  <si>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</si>
  <si>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</si>
  <si>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</si>
  <si>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</si>
  <si>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</si>
  <si>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</si>
  <si>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</si>
  <si>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</si>
  <si>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</si>
  <si>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</si>
  <si>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</si>
  <si>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</si>
  <si>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</si>
  <si>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</si>
  <si>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</si>
  <si>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</si>
  <si>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</si>
  <si>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</si>
  <si>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</si>
  <si>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</si>
  <si>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</si>
  <si>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</si>
  <si>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</si>
  <si>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</si>
  <si>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</si>
  <si>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</si>
  <si>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</si>
  <si>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</si>
  <si>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</si>
  <si>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</si>
  <si>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</si>
  <si>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</si>
  <si>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</si>
  <si>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</si>
  <si>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</si>
  <si>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</si>
  <si>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</si>
  <si>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</si>
  <si>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</si>
  <si>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</si>
  <si>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</si>
  <si>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</si>
  <si>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</si>
  <si>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</si>
  <si>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</si>
  <si>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</si>
  <si>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</si>
  <si>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</si>
  <si>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</si>
  <si>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</si>
  <si>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</si>
  <si>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</si>
  <si>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</si>
  <si>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</si>
  <si>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</si>
  <si>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</si>
  <si>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</si>
  <si>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</si>
  <si>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</si>
  <si>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</si>
  <si>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</si>
  <si>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</si>
  <si>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</si>
  <si>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</si>
  <si>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</si>
  <si>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</si>
  <si>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</si>
  <si>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</si>
  <si>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</si>
  <si>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</si>
  <si>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</si>
  <si>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</si>
  <si>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</si>
  <si>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</si>
  <si>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</si>
  <si>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</si>
  <si>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</si>
  <si>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</si>
  <si>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</si>
  <si>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</si>
  <si>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</si>
  <si>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</si>
  <si>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</si>
  <si>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</si>
  <si>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</si>
  <si>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</si>
  <si>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</si>
  <si>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</si>
  <si>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</si>
  <si>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</si>
  <si>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</si>
  <si>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</si>
  <si>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</si>
  <si>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</si>
  <si>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</si>
  <si>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</si>
  <si>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</si>
  <si>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</si>
  <si>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</si>
  <si>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</si>
  <si>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</si>
  <si>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</si>
  <si>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</si>
  <si>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</si>
  <si>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</si>
  <si>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</si>
  <si>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</si>
  <si>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</si>
  <si>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</si>
  <si>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</si>
  <si>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</si>
  <si>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</si>
  <si>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</si>
  <si>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</si>
  <si>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</si>
  <si>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</si>
  <si>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</si>
  <si>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</si>
  <si>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</si>
  <si>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</si>
  <si>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</si>
  <si>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</si>
  <si>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</si>
  <si>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</si>
  <si>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</si>
  <si>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</si>
  <si>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</si>
  <si>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</si>
  <si>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</si>
  <si>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</si>
  <si>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</si>
  <si>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</si>
  <si>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</si>
  <si>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</si>
  <si>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</si>
  <si>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</si>
  <si>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</si>
  <si>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</si>
  <si>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</si>
  <si>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</si>
  <si>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</si>
  <si>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</si>
  <si>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</si>
  <si>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</si>
  <si>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</si>
  <si>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</si>
  <si>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</si>
  <si>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</si>
  <si>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</si>
  <si>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</si>
  <si>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</si>
  <si>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</si>
  <si>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</si>
  <si>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</si>
  <si>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</si>
  <si>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</si>
  <si>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</si>
  <si>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</si>
  <si>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</si>
  <si>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</si>
  <si>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</si>
  <si>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</si>
  <si>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</si>
  <si>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</si>
  <si>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</si>
  <si>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</si>
  <si>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</si>
  <si>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</si>
  <si>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</si>
  <si>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</si>
  <si>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</si>
  <si>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</si>
  <si>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</si>
  <si>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</si>
  <si>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</si>
  <si>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</si>
  <si>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</si>
  <si>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</si>
  <si>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</si>
  <si>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</si>
  <si>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</si>
  <si>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</si>
  <si>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</si>
  <si>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</si>
  <si>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</si>
  <si>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</si>
  <si>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</si>
  <si>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</si>
  <si>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</si>
  <si>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</si>
  <si>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</si>
  <si>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</si>
  <si>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</si>
  <si>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</si>
  <si>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</si>
  <si>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</si>
  <si>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</si>
  <si>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</si>
  <si>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</si>
  <si>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</si>
  <si>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</si>
  <si>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</si>
  <si>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</si>
  <si>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</si>
  <si>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</si>
  <si>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</si>
  <si>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</si>
  <si>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</si>
  <si>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</si>
  <si>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</si>
  <si>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</si>
  <si>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</si>
  <si>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</si>
  <si>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</si>
  <si>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</si>
  <si>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</si>
  <si>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</si>
  <si>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</si>
  <si>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</si>
  <si>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</si>
  <si>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</si>
  <si>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</si>
  <si>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</si>
  <si>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</si>
  <si>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</si>
  <si>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</si>
  <si>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</si>
  <si>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</si>
  <si>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</si>
  <si>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</si>
  <si>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</si>
  <si>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</si>
  <si>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</si>
  <si>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</si>
  <si>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</si>
  <si>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</si>
  <si>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</si>
  <si>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</si>
  <si>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</si>
  <si>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</si>
  <si>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</si>
  <si>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</si>
  <si>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</si>
  <si>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</si>
  <si>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</si>
  <si>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</si>
  <si>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</si>
  <si>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</si>
  <si>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</si>
  <si>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</si>
  <si>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</si>
  <si>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</si>
  <si>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</si>
  <si>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</si>
  <si>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</si>
  <si>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</si>
  <si>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</si>
  <si>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</si>
  <si>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</si>
  <si>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</si>
  <si>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</si>
  <si>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</si>
  <si>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</si>
  <si>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</si>
  <si>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</si>
  <si>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</si>
  <si>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</si>
  <si>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</si>
  <si>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</si>
  <si>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</si>
  <si>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</si>
  <si>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</si>
  <si>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</si>
  <si>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</si>
  <si>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</si>
  <si>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</si>
  <si>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</si>
  <si>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</si>
  <si>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</si>
  <si>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</si>
  <si>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</si>
  <si>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</si>
  <si>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</si>
  <si>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</si>
  <si>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</si>
  <si>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</si>
  <si>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</si>
  <si>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</si>
  <si>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</si>
  <si>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</si>
  <si>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</si>
  <si>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</si>
  <si>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</si>
  <si>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</si>
  <si>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</si>
  <si>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</si>
  <si>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</si>
  <si>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</si>
  <si>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</si>
  <si>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</si>
  <si>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</si>
  <si>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</si>
  <si>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</si>
  <si>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</si>
  <si>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</si>
  <si>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</si>
  <si>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</si>
  <si>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</si>
  <si>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</si>
  <si>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</si>
  <si>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</si>
  <si>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</si>
  <si>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</si>
  <si>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</si>
  <si>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</si>
  <si>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</si>
  <si>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</si>
  <si>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</si>
  <si>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</si>
  <si>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</si>
  <si>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</si>
  <si>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</si>
  <si>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</si>
  <si>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</si>
  <si>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</si>
  <si>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</si>
  <si>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</si>
  <si>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</si>
  <si>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</si>
  <si>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</si>
  <si>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</si>
  <si>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</si>
  <si>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</si>
  <si>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</si>
  <si>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</si>
  <si>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</si>
  <si>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</si>
  <si>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</si>
  <si>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</si>
  <si>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</si>
  <si>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</si>
  <si>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</si>
  <si>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</si>
  <si>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</si>
  <si>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</si>
  <si>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</si>
  <si>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</si>
  <si>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</si>
  <si>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</si>
  <si>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</si>
  <si>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</si>
  <si>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</si>
  <si>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</si>
  <si>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</si>
  <si>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</si>
  <si>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</si>
  <si>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</si>
  <si>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</si>
  <si>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</si>
  <si>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</si>
  <si>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</si>
  <si>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</si>
  <si>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</si>
  <si>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</si>
  <si>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</si>
  <si>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</si>
  <si>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</si>
  <si>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</si>
  <si>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</si>
  <si>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</si>
  <si>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</si>
  <si>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</si>
  <si>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</si>
  <si>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</si>
  <si>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</si>
  <si>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</si>
  <si>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</si>
  <si>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</si>
  <si>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</si>
  <si>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</si>
  <si>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</si>
  <si>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</si>
  <si>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</si>
  <si>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</si>
  <si>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</si>
  <si>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</si>
  <si>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</si>
  <si>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</si>
  <si>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</si>
  <si>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</si>
  <si>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</si>
  <si>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</si>
  <si>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</si>
  <si>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</si>
  <si>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</si>
  <si>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</si>
  <si>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</si>
  <si>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</si>
  <si>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</si>
  <si>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</si>
  <si>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</si>
  <si>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</si>
  <si>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</si>
  <si>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</si>
  <si>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</si>
  <si>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</si>
  <si>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</si>
  <si>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</si>
  <si>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</si>
  <si>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</si>
  <si>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</si>
  <si>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</si>
  <si>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</si>
  <si>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</si>
  <si>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</si>
  <si>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</si>
  <si>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</si>
  <si>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</si>
  <si>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</si>
  <si>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</si>
  <si>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</si>
  <si>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</si>
  <si>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</si>
  <si>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</si>
  <si>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</si>
  <si>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</si>
  <si>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</si>
  <si>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</si>
  <si>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</si>
  <si>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</si>
  <si>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</si>
  <si>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</si>
  <si>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</si>
  <si>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</si>
  <si>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</si>
  <si>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</si>
  <si>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</si>
  <si>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</si>
  <si>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</si>
  <si>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</si>
  <si>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</si>
  <si>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</si>
  <si>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</si>
  <si>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</si>
  <si>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</si>
  <si>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</si>
  <si>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</si>
  <si>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</si>
  <si>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</si>
  <si>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</si>
  <si>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</si>
  <si>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</si>
  <si>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</si>
  <si>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</si>
  <si>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</si>
  <si>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</si>
  <si>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</si>
  <si>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</si>
  <si>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</si>
  <si>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</si>
  <si>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</si>
  <si>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</si>
  <si>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</si>
  <si>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</si>
  <si>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</si>
  <si>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</si>
  <si>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</si>
  <si>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</si>
  <si>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</si>
  <si>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</si>
  <si>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</si>
  <si>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</si>
  <si>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</si>
  <si>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</si>
  <si>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</si>
  <si>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</si>
  <si>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</si>
  <si>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</si>
  <si>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</si>
  <si>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</si>
  <si>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</si>
  <si>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</si>
  <si>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</si>
  <si>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</si>
  <si>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</si>
  <si>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</si>
  <si>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</si>
  <si>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</si>
  <si>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</si>
  <si>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</si>
  <si>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</si>
  <si>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</si>
  <si>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</si>
  <si>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</si>
  <si>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</si>
  <si>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</si>
  <si>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</si>
  <si>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</si>
  <si>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</si>
  <si>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</si>
  <si>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</si>
  <si>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</si>
  <si>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</si>
  <si>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</si>
  <si>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</si>
  <si>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</si>
  <si>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</si>
  <si>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</si>
  <si>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</si>
  <si>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</si>
  <si>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</si>
  <si>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</si>
  <si>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</si>
  <si>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</si>
  <si>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</si>
  <si>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</si>
  <si>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</si>
  <si>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</si>
  <si>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</si>
  <si>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</si>
  <si>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</si>
  <si>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</si>
  <si>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</si>
  <si>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</si>
  <si>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</si>
  <si>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</si>
  <si>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</si>
  <si>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</si>
  <si>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</si>
  <si>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</si>
  <si>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</si>
  <si>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</si>
  <si>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</si>
  <si>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</si>
  <si>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</si>
  <si>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</si>
  <si>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</si>
  <si>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</si>
  <si>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</si>
  <si>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</si>
  <si>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</si>
  <si>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</si>
  <si>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</si>
  <si>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</si>
  <si>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</si>
  <si>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</si>
  <si>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</si>
  <si>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</si>
  <si>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</si>
  <si>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</si>
  <si>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</si>
  <si>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</si>
  <si>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</si>
  <si>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</si>
  <si>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</si>
  <si>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</si>
  <si>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</si>
  <si>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</si>
  <si>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</si>
  <si>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</si>
  <si>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</si>
  <si>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</si>
  <si>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</si>
  <si>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</si>
  <si>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</si>
  <si>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</si>
  <si>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</si>
  <si>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</si>
  <si>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</si>
  <si>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</si>
  <si>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</si>
  <si>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</si>
  <si>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</si>
  <si>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</si>
  <si>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</si>
  <si>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</si>
  <si>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</si>
  <si>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</si>
  <si>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</si>
  <si>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</si>
  <si>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</si>
  <si>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</si>
  <si>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</si>
  <si>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</si>
  <si>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</si>
  <si>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</si>
  <si>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</si>
  <si>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</si>
  <si>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</si>
  <si>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</si>
  <si>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</si>
  <si>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</si>
  <si>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</si>
  <si>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</si>
  <si>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</si>
  <si>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</si>
  <si>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</si>
  <si>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</si>
  <si>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</si>
  <si>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</si>
  <si>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</si>
  <si>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</si>
  <si>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</si>
  <si>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</si>
  <si>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</si>
  <si>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</si>
  <si>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</si>
  <si>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</si>
  <si>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</si>
  <si>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</si>
  <si>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</si>
  <si>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</si>
  <si>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</si>
  <si>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</si>
  <si>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</si>
  <si>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</si>
  <si>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</si>
  <si>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</si>
  <si>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</si>
  <si>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</si>
  <si>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</si>
  <si>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</si>
  <si>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</si>
  <si>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</si>
  <si>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</si>
  <si>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</si>
  <si>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</si>
  <si>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</si>
  <si>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</si>
  <si>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</si>
  <si>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</si>
  <si>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</si>
  <si>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</si>
  <si>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</si>
  <si>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</si>
  <si>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</si>
  <si>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</si>
  <si>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</si>
  <si>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</si>
  <si>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</si>
  <si>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</si>
  <si>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</si>
  <si>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</si>
  <si>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</si>
  <si>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</si>
  <si>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</si>
  <si>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</si>
  <si>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</si>
  <si>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</si>
  <si>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</si>
  <si>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</si>
  <si>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</si>
  <si>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</si>
  <si>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</si>
  <si>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</si>
  <si>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</si>
  <si>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</si>
  <si>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</si>
  <si>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</si>
  <si>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</si>
  <si>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</si>
  <si>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</si>
  <si>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</si>
  <si>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</si>
  <si>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</si>
  <si>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</si>
  <si>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</si>
  <si>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</si>
  <si>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</si>
  <si>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</si>
  <si>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</si>
  <si>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</si>
  <si>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</si>
  <si>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</si>
  <si>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</si>
  <si>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</si>
  <si>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</si>
  <si>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</si>
  <si>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</si>
  <si>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</si>
  <si>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</si>
  <si>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</si>
  <si>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</si>
  <si>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</si>
  <si>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</si>
  <si>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</si>
  <si>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</si>
  <si>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</si>
  <si>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</si>
  <si>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</si>
  <si>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</si>
  <si>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</si>
  <si>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</si>
  <si>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</si>
  <si>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</si>
  <si>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</si>
  <si>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</si>
  <si>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</si>
  <si>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</si>
  <si>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</si>
  <si>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</si>
  <si>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</si>
  <si>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</si>
  <si>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</si>
  <si>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</si>
  <si>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</si>
  <si>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</si>
  <si>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</si>
  <si>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</si>
  <si>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</si>
  <si>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</si>
  <si>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</si>
  <si>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</si>
  <si>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</si>
  <si>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</si>
  <si>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</si>
  <si>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</si>
  <si>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</si>
  <si>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</si>
  <si>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</si>
  <si>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</si>
  <si>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</si>
  <si>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</si>
  <si>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</si>
  <si>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</si>
  <si>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</si>
  <si>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</si>
  <si>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</si>
  <si>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</si>
  <si>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</si>
  <si>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</si>
  <si>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</si>
  <si>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</si>
  <si>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</si>
  <si>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</si>
  <si>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</si>
  <si>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</si>
  <si>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</si>
  <si>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</si>
  <si>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</si>
  <si>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</si>
  <si>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</si>
  <si>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</si>
  <si>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</si>
  <si>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</si>
  <si>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</si>
  <si>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</si>
  <si>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</si>
  <si>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</si>
  <si>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</si>
  <si>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</si>
  <si>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</si>
  <si>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</si>
  <si>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</si>
  <si>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</si>
  <si>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</si>
  <si>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</si>
  <si>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</si>
  <si>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</si>
  <si>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</si>
  <si>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</si>
  <si>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</si>
  <si>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</si>
  <si>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</si>
  <si>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</si>
  <si>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</si>
  <si>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</si>
  <si>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</si>
  <si>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</si>
  <si>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</si>
  <si>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</si>
  <si>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</si>
  <si>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</si>
  <si>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</si>
  <si>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</si>
  <si>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</si>
  <si>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</si>
  <si>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</si>
  <si>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</si>
  <si>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</si>
  <si>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</si>
  <si>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</si>
  <si>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</si>
  <si>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</si>
  <si>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</si>
  <si>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</si>
  <si>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</si>
  <si>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</si>
  <si>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</si>
  <si>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</si>
  <si>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</si>
  <si>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</si>
  <si>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</si>
  <si>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</si>
  <si>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</si>
  <si>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</si>
  <si>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</si>
  <si>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</si>
  <si>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</si>
  <si>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</si>
  <si>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</si>
  <si>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</si>
  <si>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</si>
  <si>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</si>
  <si>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</si>
  <si>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</si>
  <si>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</si>
  <si>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</si>
  <si>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</si>
  <si>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</si>
  <si>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</si>
  <si>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</si>
  <si>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</si>
  <si>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</si>
  <si>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</si>
  <si>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</si>
  <si>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</si>
  <si>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</si>
  <si>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</si>
  <si>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</si>
  <si>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</si>
  <si>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</si>
  <si>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</si>
  <si>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</si>
  <si>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</si>
  <si>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</si>
  <si>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</si>
  <si>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</si>
  <si>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</si>
  <si>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</si>
  <si>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</si>
  <si>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</si>
  <si>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</si>
  <si>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</si>
  <si>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</si>
  <si>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</si>
  <si>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</si>
  <si>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</si>
  <si>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</si>
  <si>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</si>
  <si>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</si>
  <si>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</si>
  <si>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</si>
  <si>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</si>
  <si>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</si>
  <si>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</si>
  <si>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</si>
  <si>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</si>
  <si>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</si>
  <si>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</si>
  <si>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</si>
  <si>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</si>
  <si>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</si>
  <si>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</si>
  <si>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</si>
  <si>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</si>
  <si>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</si>
  <si>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</si>
  <si>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</si>
  <si>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</si>
  <si>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</si>
  <si>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</si>
  <si>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</si>
  <si>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</si>
  <si>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</si>
  <si>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</si>
  <si>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</si>
  <si>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</si>
  <si>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</si>
  <si>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</si>
  <si>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</si>
  <si>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</si>
  <si>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</si>
  <si>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</si>
  <si>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</si>
  <si>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</si>
  <si>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</si>
  <si>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</si>
  <si>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</si>
  <si>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</si>
  <si>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</si>
  <si>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</si>
  <si>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</si>
  <si>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</si>
  <si>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</si>
  <si>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</si>
  <si>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</si>
  <si>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</si>
  <si>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</si>
  <si>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</si>
  <si>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</si>
  <si>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</si>
  <si>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</si>
  <si>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</si>
  <si>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</si>
  <si>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</si>
  <si>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</si>
  <si>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</si>
  <si>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</si>
  <si>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</si>
  <si>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</si>
  <si>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</si>
  <si>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</si>
  <si>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</si>
  <si>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</si>
  <si>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</si>
  <si>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</si>
  <si>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</si>
  <si>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</si>
  <si>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</si>
  <si>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</si>
  <si>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</si>
  <si>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</si>
  <si>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</si>
  <si>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</si>
  <si>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</si>
  <si>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</si>
  <si>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</si>
  <si>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</si>
  <si>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</si>
  <si>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</si>
  <si>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</si>
  <si>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</si>
  <si>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</si>
  <si>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</si>
  <si>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</si>
  <si>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</si>
  <si>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</si>
  <si>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</si>
  <si>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</si>
  <si>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</si>
  <si>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</si>
  <si>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</si>
  <si>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</si>
  <si>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</si>
  <si>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</si>
  <si>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</si>
  <si>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</si>
  <si>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</si>
  <si>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</si>
  <si>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</si>
  <si>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</si>
  <si>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</si>
  <si>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</si>
  <si>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</si>
  <si>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</si>
  <si>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</si>
  <si>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</si>
  <si>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</si>
  <si>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</si>
  <si>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</si>
  <si>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</si>
  <si>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</si>
  <si>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</si>
  <si>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</si>
  <si>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</si>
  <si>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</si>
  <si>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</si>
  <si>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</si>
  <si>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</si>
  <si>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</si>
  <si>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</si>
  <si>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</si>
  <si>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</si>
  <si>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</si>
  <si>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</si>
  <si>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</si>
  <si>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</si>
  <si>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</si>
  <si>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</si>
  <si>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</si>
  <si>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</si>
  <si>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</si>
  <si>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</si>
  <si>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</si>
  <si>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</si>
  <si>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</si>
  <si>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</si>
  <si>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</si>
  <si>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</si>
  <si>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</si>
  <si>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</si>
  <si>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</si>
  <si>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</si>
  <si>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</si>
  <si>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</si>
  <si>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</si>
  <si>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</si>
  <si>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</si>
  <si>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</si>
  <si>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</si>
  <si>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</si>
  <si>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</si>
  <si>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</si>
  <si>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</si>
  <si>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</si>
  <si>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</si>
  <si>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</si>
  <si>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</si>
  <si>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</si>
  <si>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</si>
  <si>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</si>
  <si>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</si>
  <si>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</si>
  <si>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</si>
  <si>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</si>
  <si>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</si>
  <si>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</si>
  <si>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</si>
  <si>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</si>
  <si>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</si>
  <si>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</si>
  <si>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</si>
  <si>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</si>
  <si>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</si>
  <si>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</si>
  <si>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</si>
  <si>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</si>
  <si>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</si>
  <si>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</si>
  <si>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</si>
  <si>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</si>
  <si>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</si>
  <si>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</si>
  <si>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</si>
  <si>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</si>
  <si>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</si>
  <si>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</si>
  <si>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</si>
  <si>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</si>
  <si>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</si>
  <si>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</si>
  <si>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</si>
  <si>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</si>
  <si>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</si>
  <si>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</si>
  <si>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</si>
  <si>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</si>
  <si>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</si>
  <si>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</si>
  <si>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</si>
  <si>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</si>
  <si>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</si>
  <si>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</si>
  <si>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</si>
  <si>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</si>
  <si>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</si>
  <si>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</si>
  <si>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</si>
  <si>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</si>
  <si>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</si>
  <si>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</si>
  <si>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</si>
  <si>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</si>
  <si>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</si>
  <si>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</si>
  <si>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</si>
  <si>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</si>
  <si>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</si>
  <si>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</si>
  <si>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</si>
  <si>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</si>
  <si>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</si>
  <si>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</si>
  <si>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</si>
  <si>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</si>
  <si>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</si>
  <si>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</si>
  <si>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</si>
  <si>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</si>
  <si>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</si>
  <si>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</si>
  <si>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</si>
  <si>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</si>
  <si>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</si>
  <si>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</si>
  <si>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</si>
  <si>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</si>
  <si>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</si>
  <si>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</si>
  <si>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</si>
  <si>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</si>
  <si>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</si>
  <si>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</si>
  <si>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</si>
  <si>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</si>
  <si>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</si>
  <si>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</si>
  <si>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</si>
  <si>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</si>
  <si>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</si>
  <si>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</si>
  <si>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</si>
  <si>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</si>
  <si>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</si>
  <si>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</si>
  <si>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</si>
  <si>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</si>
  <si>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</si>
  <si>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</si>
  <si>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</si>
  <si>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</si>
  <si>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</si>
  <si>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</si>
  <si>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</si>
  <si>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</si>
  <si>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</si>
  <si>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</si>
  <si>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</si>
  <si>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</si>
  <si>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</si>
  <si>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</si>
  <si>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</si>
  <si>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</si>
  <si>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</si>
  <si>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</si>
  <si>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</si>
  <si>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</si>
  <si>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</si>
  <si>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</si>
  <si>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</si>
  <si>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</si>
  <si>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</si>
  <si>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</si>
  <si>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</si>
  <si>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</si>
  <si>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</si>
  <si>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</si>
  <si>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</si>
  <si>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</si>
  <si>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</si>
  <si>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</si>
  <si>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</si>
  <si>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</si>
  <si>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</si>
  <si>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</si>
  <si>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</si>
  <si>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</si>
  <si>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</si>
  <si>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</si>
  <si>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</si>
  <si>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</si>
  <si>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</si>
  <si>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</si>
  <si>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</si>
  <si>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</si>
  <si>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</si>
  <si>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</si>
  <si>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</si>
  <si>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</si>
  <si>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</si>
  <si>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</si>
  <si>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</si>
  <si>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</si>
  <si>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</si>
  <si>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</si>
  <si>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</si>
  <si>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</si>
  <si>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</si>
  <si>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</si>
  <si>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</si>
  <si>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</si>
  <si>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</si>
  <si>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</si>
  <si>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</si>
  <si>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</si>
  <si>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</si>
  <si>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</si>
  <si>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</si>
  <si>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</si>
  <si>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</si>
  <si>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</si>
  <si>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</si>
  <si>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</si>
  <si>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</si>
  <si>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</si>
  <si>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</si>
  <si>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</si>
  <si>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</si>
  <si>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</si>
  <si>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</si>
  <si>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</si>
  <si>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</si>
  <si>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</si>
  <si>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</si>
  <si>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</si>
  <si>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</si>
  <si>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</si>
  <si>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</si>
  <si>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</si>
  <si>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</si>
  <si>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</si>
  <si>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</si>
  <si>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</si>
  <si>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</si>
  <si>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</si>
  <si>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</si>
  <si>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</si>
  <si>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</si>
  <si>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</si>
  <si>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</si>
  <si>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</si>
  <si>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</si>
  <si>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</si>
  <si>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</si>
  <si>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</si>
  <si>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</si>
  <si>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</si>
  <si>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</si>
  <si>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</si>
  <si>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</si>
  <si>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</si>
  <si>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</si>
  <si>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</si>
  <si>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</si>
  <si>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</si>
  <si>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</si>
  <si>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</si>
  <si>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</si>
  <si>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</si>
  <si>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</si>
  <si>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</si>
  <si>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</si>
  <si>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</si>
  <si>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</si>
  <si>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</si>
  <si>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</si>
  <si>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</si>
  <si>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</si>
  <si>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</si>
  <si>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</si>
  <si>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</si>
  <si>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</si>
  <si>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</si>
  <si>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</si>
  <si>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</si>
  <si>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</si>
  <si>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</si>
  <si>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</si>
  <si>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</si>
  <si>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</si>
  <si>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</si>
  <si>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</si>
  <si>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</si>
  <si>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</si>
  <si>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</si>
  <si>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</si>
  <si>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</si>
  <si>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</si>
  <si>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</si>
  <si>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</si>
  <si>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</si>
  <si>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</si>
  <si>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</si>
  <si>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</si>
  <si>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</si>
  <si>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</si>
  <si>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</si>
  <si>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</si>
  <si>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</si>
  <si>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</si>
  <si>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</si>
  <si>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</si>
  <si>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</si>
  <si>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</si>
  <si>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</si>
  <si>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</si>
  <si>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</si>
  <si>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</si>
  <si>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</si>
  <si>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</si>
  <si>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</si>
  <si>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</si>
  <si>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</si>
  <si>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</si>
  <si>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</si>
  <si>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</si>
  <si>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</si>
  <si>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</si>
  <si>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</si>
  <si>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</si>
  <si>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</si>
  <si>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</si>
  <si>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</si>
  <si>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</si>
  <si>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</si>
  <si>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</si>
  <si>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</si>
  <si>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</si>
  <si>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</si>
  <si>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</si>
  <si>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</si>
  <si>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</si>
  <si>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</si>
  <si>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</si>
  <si>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</si>
  <si>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</si>
  <si>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</si>
  <si>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</si>
  <si>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</si>
  <si>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</si>
  <si>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</si>
  <si>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</si>
  <si>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</si>
  <si>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</si>
  <si>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</si>
  <si>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</si>
  <si>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</si>
  <si>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</si>
  <si>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</si>
  <si>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</si>
  <si>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</si>
  <si>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</si>
  <si>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</si>
  <si>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</si>
  <si>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</si>
  <si>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</si>
  <si>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</si>
  <si>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</si>
  <si>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</si>
  <si>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</si>
  <si>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</si>
  <si>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</si>
  <si>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</si>
  <si>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</si>
  <si>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</si>
  <si>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</si>
  <si>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</si>
  <si>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</si>
  <si>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</si>
  <si>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</si>
  <si>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</si>
  <si>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</si>
  <si>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</si>
  <si>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</si>
  <si>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</si>
  <si>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</si>
  <si>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</si>
  <si>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</si>
  <si>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</si>
  <si>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</si>
  <si>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</si>
  <si>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</si>
  <si>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</si>
  <si>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</si>
  <si>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</si>
  <si>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</si>
  <si>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</si>
  <si>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</si>
  <si>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</si>
  <si>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</si>
  <si>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</si>
  <si>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</si>
  <si>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</si>
  <si>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</si>
  <si>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</si>
  <si>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</si>
  <si>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</si>
  <si>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</si>
  <si>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</si>
  <si>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</si>
  <si>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</si>
  <si>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</si>
  <si>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</si>
  <si>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</si>
  <si>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</si>
  <si>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</si>
  <si>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</si>
  <si>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</si>
  <si>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</si>
  <si>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</si>
  <si>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</si>
  <si>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</si>
  <si>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</si>
  <si>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</si>
  <si>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</si>
  <si>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</si>
  <si>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</si>
  <si>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</si>
  <si>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</si>
  <si>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</si>
  <si>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</si>
  <si>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</si>
  <si>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</si>
  <si>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</si>
  <si>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</si>
  <si>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</si>
  <si>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</si>
  <si>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</si>
  <si>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</si>
  <si>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</si>
  <si>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</si>
  <si>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</si>
  <si>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</si>
  <si>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</si>
  <si>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</si>
  <si>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</si>
  <si>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</si>
  <si>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</si>
  <si>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</si>
  <si>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</si>
  <si>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</si>
  <si>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</si>
  <si>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</si>
  <si>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</si>
  <si>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</si>
  <si>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</si>
  <si>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</si>
  <si>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</si>
  <si>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</si>
  <si>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</si>
  <si>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</si>
  <si>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</si>
  <si>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</si>
  <si>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</si>
  <si>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</si>
  <si>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</si>
  <si>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</si>
  <si>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</si>
  <si>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</si>
  <si>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</si>
  <si>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</si>
  <si>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</si>
  <si>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</si>
  <si>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</si>
  <si>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</si>
  <si>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</si>
  <si>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</si>
  <si>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</si>
  <si>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</si>
  <si>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</si>
  <si>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</si>
  <si>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</si>
  <si>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</si>
  <si>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</si>
  <si>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</si>
  <si>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</si>
  <si>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</si>
  <si>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</si>
  <si>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</si>
  <si>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</si>
  <si>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</si>
  <si>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</si>
  <si>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</si>
  <si>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</si>
  <si>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</si>
  <si>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</si>
  <si>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</si>
  <si>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</si>
  <si>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</si>
  <si>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</si>
  <si>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</si>
  <si>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</si>
  <si>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</si>
  <si>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</si>
  <si>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</si>
  <si>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</si>
  <si>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</si>
  <si>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</si>
  <si>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</si>
  <si>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</si>
  <si>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</si>
  <si>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</si>
  <si>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</si>
  <si>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</si>
  <si>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</si>
  <si>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</si>
  <si>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</si>
  <si>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</si>
  <si>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</si>
  <si>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</si>
  <si>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</si>
  <si>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</si>
  <si>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</si>
  <si>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</si>
  <si>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</si>
  <si>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</si>
  <si>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</si>
  <si>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</si>
  <si>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</si>
  <si>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</si>
  <si>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</si>
  <si>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</si>
  <si>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</si>
  <si>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</si>
  <si>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</si>
  <si>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</si>
  <si>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</si>
  <si>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</si>
  <si>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</si>
  <si>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</si>
  <si>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</si>
  <si>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</si>
  <si>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</si>
  <si>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</si>
  <si>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</si>
  <si>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</si>
  <si>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</si>
  <si>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</si>
  <si>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</si>
  <si>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</si>
  <si>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</si>
  <si>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</si>
  <si>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</si>
  <si>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</si>
  <si>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</si>
  <si>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</si>
  <si>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</si>
  <si>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</si>
  <si>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</si>
  <si>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</si>
  <si>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</si>
  <si>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</si>
  <si>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</si>
  <si>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</si>
  <si>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</si>
  <si>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</si>
  <si>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</si>
  <si>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</si>
  <si>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</si>
  <si>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</si>
  <si>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</si>
  <si>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</si>
  <si>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</si>
  <si>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</si>
  <si>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</si>
  <si>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</si>
  <si>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</si>
  <si>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</si>
  <si>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</si>
  <si>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</si>
  <si>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</si>
  <si>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</si>
  <si>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</si>
  <si>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</si>
  <si>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</si>
  <si>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</si>
  <si>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</si>
  <si>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</si>
  <si>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</si>
  <si>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</si>
  <si>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</si>
  <si>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</si>
  <si>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</si>
  <si>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</si>
  <si>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</si>
  <si>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</si>
  <si>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</si>
  <si>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</si>
  <si>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</si>
  <si>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</si>
  <si>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</si>
  <si>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</si>
  <si>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</si>
  <si>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</si>
  <si>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</si>
  <si>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</si>
  <si>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</si>
  <si>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</si>
  <si>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</si>
  <si>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</si>
  <si>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</si>
  <si>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</si>
  <si>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</si>
  <si>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</si>
  <si>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</si>
  <si>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</si>
  <si>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</si>
  <si>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</si>
  <si>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</si>
  <si>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</si>
  <si>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</si>
  <si>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</si>
  <si>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</si>
  <si>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</si>
  <si>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</si>
  <si>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</si>
  <si>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</si>
  <si>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</si>
  <si>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</si>
  <si>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</si>
  <si>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</si>
  <si>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</si>
  <si>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</si>
  <si>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</si>
  <si>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</si>
  <si>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</si>
  <si>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</si>
  <si>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</si>
  <si>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</si>
  <si>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</si>
  <si>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</si>
  <si>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</si>
  <si>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</si>
  <si>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</si>
  <si>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</si>
  <si>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</si>
  <si>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</si>
  <si>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</si>
  <si>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</si>
  <si>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</si>
  <si>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</si>
  <si>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</si>
  <si>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</si>
  <si>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</si>
  <si>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</si>
  <si>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</si>
  <si>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</si>
  <si>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</si>
  <si>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</si>
  <si>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</si>
  <si>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</si>
  <si>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</si>
  <si>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</si>
  <si>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</si>
  <si>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</si>
  <si>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</si>
  <si>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</si>
  <si>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</si>
  <si>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</si>
  <si>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</si>
  <si>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</si>
  <si>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</si>
  <si>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</si>
  <si>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</si>
  <si>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</si>
  <si>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</si>
  <si>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</si>
  <si>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</si>
  <si>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</si>
  <si>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</si>
  <si>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</si>
  <si>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</si>
  <si>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</si>
  <si>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</si>
  <si>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</si>
  <si>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</si>
  <si>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</si>
  <si>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</si>
  <si>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</si>
  <si>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</si>
  <si>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</si>
  <si>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</si>
  <si>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</si>
  <si>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</si>
  <si>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</si>
  <si>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</si>
  <si>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</si>
  <si>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</si>
  <si>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</si>
  <si>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</si>
  <si>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</si>
  <si>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</si>
  <si>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</si>
  <si>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</si>
  <si>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</si>
  <si>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</si>
  <si>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</si>
  <si>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</si>
  <si>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</si>
  <si>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</si>
  <si>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</si>
  <si>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</si>
  <si>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</si>
  <si>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</si>
  <si>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</si>
  <si>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</si>
  <si>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</si>
  <si>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</si>
  <si>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</si>
  <si>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</si>
  <si>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</si>
  <si>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</si>
  <si>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</si>
  <si>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</si>
  <si>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</si>
  <si>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</si>
  <si>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</si>
  <si>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</si>
  <si>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</si>
  <si>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</si>
  <si>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</si>
  <si>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</si>
  <si>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</si>
  <si>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</si>
  <si>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</si>
  <si>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</si>
  <si>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</si>
  <si>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</si>
  <si>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</si>
  <si>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</si>
  <si>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</si>
  <si>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</si>
  <si>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</si>
  <si>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</si>
  <si>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</si>
  <si>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</si>
  <si>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</si>
  <si>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</si>
  <si>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</si>
  <si>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</si>
  <si>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</si>
  <si>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</si>
  <si>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</si>
  <si>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</si>
  <si>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</si>
  <si>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</si>
  <si>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</si>
  <si>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</si>
  <si>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</si>
  <si>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</si>
  <si>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</si>
  <si>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</si>
  <si>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</si>
  <si>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</si>
  <si>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</si>
  <si>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</si>
  <si>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</si>
  <si>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</si>
  <si>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</si>
  <si>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</si>
  <si>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</si>
  <si>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</si>
  <si>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</si>
  <si>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</si>
  <si>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</si>
  <si>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</si>
  <si>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</si>
  <si>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</si>
  <si>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</si>
  <si>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</si>
  <si>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</si>
  <si>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</si>
  <si>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</si>
  <si>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</si>
  <si>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</si>
  <si>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</si>
  <si>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</si>
  <si>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</si>
  <si>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</si>
  <si>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</si>
  <si>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</si>
  <si>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</si>
  <si>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</si>
  <si>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</si>
  <si>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</si>
  <si>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</si>
  <si>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</si>
  <si>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</si>
  <si>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</si>
  <si>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</si>
  <si>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</si>
  <si>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</si>
  <si>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</si>
  <si>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</si>
  <si>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</si>
  <si>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</si>
  <si>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</si>
  <si>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</si>
  <si>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</si>
  <si>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</si>
  <si>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</si>
  <si>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</si>
  <si>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</si>
  <si>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</si>
  <si>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</si>
  <si>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</si>
  <si>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</si>
  <si>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</si>
  <si>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</si>
  <si>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</si>
  <si>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</si>
  <si>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</si>
  <si>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</si>
  <si>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</si>
  <si>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</si>
  <si>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</si>
  <si>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</si>
  <si>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</si>
  <si>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</si>
  <si>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</si>
  <si>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</si>
  <si>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</si>
  <si>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</si>
  <si>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</si>
  <si>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</si>
  <si>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</si>
  <si>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</si>
  <si>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</si>
  <si>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</si>
  <si>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</si>
  <si>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</si>
  <si>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</si>
  <si>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</si>
  <si>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</si>
  <si>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</si>
  <si>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</si>
  <si>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</si>
  <si>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</si>
  <si>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</si>
  <si>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</si>
  <si>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</si>
  <si>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</si>
  <si>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</si>
  <si>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</si>
  <si>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</si>
  <si>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</si>
  <si>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</si>
  <si>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</si>
  <si>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</si>
  <si>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</si>
  <si>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</si>
  <si>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</si>
  <si>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</si>
  <si>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</si>
  <si>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</si>
  <si>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</si>
  <si>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</si>
  <si>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</si>
  <si>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</si>
  <si>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</si>
  <si>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</si>
  <si>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</si>
  <si>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</si>
  <si>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</si>
  <si>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</si>
  <si>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</si>
  <si>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</si>
  <si>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</si>
  <si>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</si>
  <si>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</si>
  <si>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</si>
  <si>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</si>
  <si>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</si>
  <si>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</si>
  <si>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</si>
  <si>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</si>
  <si>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</si>
  <si>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</si>
  <si>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</si>
  <si>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</si>
  <si>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</si>
  <si>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</si>
  <si>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</si>
  <si>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</si>
  <si>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</si>
  <si>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</si>
  <si>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</si>
  <si>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</si>
  <si>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</si>
  <si>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</si>
  <si>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</si>
  <si>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</si>
  <si>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</si>
  <si>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</si>
  <si>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</si>
  <si>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</si>
  <si>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</si>
  <si>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</si>
  <si>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</si>
  <si>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</si>
  <si>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</si>
  <si>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</si>
  <si>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</si>
  <si>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</si>
  <si>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</si>
  <si>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</si>
  <si>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</si>
  <si>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</si>
  <si>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</si>
  <si>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</si>
  <si>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</si>
  <si>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</si>
  <si>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</si>
  <si>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</si>
  <si>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</si>
  <si>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</si>
  <si>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</si>
  <si>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</si>
  <si>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</si>
  <si>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</si>
  <si>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</si>
  <si>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</si>
  <si>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</si>
  <si>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</si>
  <si>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</si>
  <si>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</si>
  <si>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</si>
  <si>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</si>
  <si>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</si>
  <si>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</si>
  <si>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</si>
  <si>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</si>
  <si>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</si>
  <si>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</si>
  <si>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</si>
  <si>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</si>
  <si>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</si>
  <si>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</si>
  <si>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</si>
  <si>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</si>
  <si>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</si>
  <si>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</si>
  <si>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</si>
  <si>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</si>
  <si>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</si>
  <si>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</si>
  <si>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</si>
  <si>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</si>
  <si>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</si>
  <si>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</si>
  <si>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</si>
  <si>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</si>
  <si>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</si>
  <si>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</si>
  <si>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</si>
  <si>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</si>
  <si>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</si>
  <si>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</si>
  <si>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</si>
  <si>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</si>
  <si>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</si>
  <si>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</si>
  <si>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</si>
  <si>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</si>
  <si>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</si>
  <si>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</si>
  <si>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</si>
  <si>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</si>
  <si>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</si>
  <si>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</si>
  <si>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</si>
  <si>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</si>
  <si>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</si>
  <si>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</si>
  <si>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</si>
  <si>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</si>
  <si>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</si>
  <si>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</si>
  <si>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</si>
  <si>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</si>
  <si>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</si>
  <si>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</si>
  <si>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</si>
  <si>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</si>
  <si>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</si>
  <si>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</si>
  <si>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</si>
  <si>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</si>
  <si>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</si>
  <si>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</si>
  <si>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</si>
  <si>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</si>
  <si>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</si>
  <si>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</si>
  <si>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</si>
  <si>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</si>
  <si>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</si>
  <si>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</si>
  <si>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</si>
  <si>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</si>
  <si>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</si>
  <si>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</si>
  <si>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</si>
  <si>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</si>
  <si>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</si>
  <si>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</si>
  <si>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</si>
  <si>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</si>
  <si>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</si>
  <si>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</si>
  <si>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</si>
  <si>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</si>
  <si>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</si>
  <si>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</si>
  <si>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</si>
  <si>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</si>
  <si>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</si>
  <si>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</si>
  <si>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</si>
  <si>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</si>
  <si>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</si>
  <si>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</si>
  <si>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</si>
  <si>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</si>
  <si>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</si>
  <si>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</si>
  <si>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</si>
  <si>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</si>
  <si>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</si>
  <si>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</si>
  <si>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</si>
  <si>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</si>
  <si>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</si>
  <si>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</si>
  <si>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</si>
  <si>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</si>
  <si>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</si>
  <si>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</si>
  <si>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</si>
  <si>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</si>
  <si>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</si>
  <si>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</si>
  <si>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</si>
  <si>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</si>
  <si>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</si>
  <si>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</si>
  <si>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</si>
  <si>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</si>
  <si>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</si>
  <si>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</si>
  <si>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</si>
  <si>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</si>
  <si>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</si>
  <si>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</si>
  <si>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</si>
  <si>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</si>
  <si>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</si>
  <si>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</si>
  <si>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</si>
  <si>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</si>
  <si>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</si>
  <si>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</si>
  <si>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</si>
  <si>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</si>
  <si>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</si>
  <si>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</si>
  <si>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</si>
  <si>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</si>
  <si>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</si>
  <si>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</si>
  <si>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</si>
  <si>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</si>
  <si>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</si>
  <si>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</si>
  <si>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</si>
  <si>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</si>
  <si>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</si>
  <si>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</si>
  <si>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</si>
  <si>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</si>
  <si>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</si>
  <si>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</si>
  <si>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</si>
  <si>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</si>
  <si>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</si>
  <si>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</si>
  <si>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</si>
  <si>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</si>
  <si>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</si>
  <si>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</si>
  <si>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</si>
  <si>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</si>
  <si>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</si>
  <si>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</si>
  <si>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</si>
  <si>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</si>
  <si>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</si>
  <si>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</si>
  <si>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</si>
  <si>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</si>
  <si>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</si>
  <si>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</si>
  <si>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</si>
  <si>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</si>
  <si>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</si>
  <si>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</si>
  <si>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</si>
  <si>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</si>
  <si>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</si>
  <si>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</si>
  <si>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</si>
  <si>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</si>
  <si>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</si>
  <si>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</si>
  <si>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</si>
  <si>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</si>
  <si>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</si>
  <si>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</si>
  <si>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</si>
  <si>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</si>
  <si>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</si>
  <si>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</si>
  <si>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</si>
  <si>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</si>
  <si>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</si>
  <si>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</si>
  <si>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</si>
  <si>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</si>
  <si>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</si>
  <si>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</si>
  <si>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</si>
  <si>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</si>
  <si>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</si>
  <si>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</si>
  <si>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</si>
  <si>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</si>
  <si>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</si>
  <si>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</si>
  <si>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</si>
  <si>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</si>
  <si>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</si>
  <si>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</si>
  <si>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</si>
  <si>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</si>
  <si>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</si>
  <si>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</si>
  <si>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</si>
  <si>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</si>
  <si>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</si>
  <si>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</si>
  <si>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</si>
  <si>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</si>
  <si>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</si>
  <si>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</si>
  <si>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</si>
  <si>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</si>
  <si>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</si>
  <si>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</si>
  <si>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</si>
  <si>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</si>
  <si>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</si>
  <si>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</si>
  <si>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</si>
  <si>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</si>
  <si>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</si>
  <si>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</si>
  <si>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</si>
  <si>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</si>
  <si>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</si>
  <si>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</si>
  <si>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</si>
  <si>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</si>
  <si>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</si>
  <si>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</si>
  <si>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</si>
  <si>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</si>
  <si>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</si>
  <si>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</si>
  <si>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</si>
  <si>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</si>
  <si>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</si>
  <si>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</si>
  <si>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</si>
  <si>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</si>
  <si>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</si>
  <si>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</si>
  <si>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</si>
  <si>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</si>
  <si>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</si>
  <si>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</si>
  <si>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</si>
  <si>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</si>
  <si>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</si>
  <si>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</si>
  <si>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</si>
  <si>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</si>
  <si>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</si>
  <si>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</si>
  <si>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</si>
  <si>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</si>
  <si>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</si>
  <si>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</si>
  <si>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</si>
  <si>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</si>
  <si>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</si>
  <si>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</si>
  <si>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</si>
  <si>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</si>
  <si>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</si>
  <si>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</si>
  <si>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</si>
  <si>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</si>
  <si>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</si>
  <si>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</si>
  <si>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</si>
  <si>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</si>
  <si>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</si>
  <si>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</si>
  <si>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</si>
  <si>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</si>
  <si>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</si>
  <si>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</si>
  <si>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</si>
  <si>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</si>
  <si>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</si>
  <si>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</si>
  <si>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</si>
  <si>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</si>
  <si>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</si>
  <si>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</si>
  <si>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</si>
  <si>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</si>
  <si>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</si>
  <si>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</si>
  <si>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</si>
  <si>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</si>
  <si>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</si>
  <si>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</si>
  <si>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</si>
  <si>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</si>
  <si>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</si>
  <si>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</si>
  <si>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</si>
  <si>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</si>
  <si>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</si>
  <si>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</si>
  <si>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</si>
  <si>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</si>
  <si>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</si>
  <si>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</si>
  <si>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</si>
  <si>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</si>
  <si>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</si>
  <si>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</si>
  <si>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</si>
  <si>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</si>
  <si>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</si>
  <si>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</si>
  <si>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</si>
  <si>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</si>
  <si>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</si>
  <si>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</si>
  <si>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</si>
  <si>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</si>
  <si>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</si>
  <si>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</si>
  <si>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</si>
  <si>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</si>
  <si>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</si>
  <si>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</si>
  <si>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</si>
  <si>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</si>
  <si>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</si>
  <si>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</si>
  <si>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</si>
  <si>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</si>
  <si>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</si>
  <si>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</si>
  <si>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</si>
  <si>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</si>
  <si>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</si>
  <si>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</si>
  <si>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</si>
  <si>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</si>
  <si>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</si>
  <si>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</si>
  <si>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</si>
  <si>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</si>
  <si>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</si>
  <si>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</si>
  <si>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</si>
  <si>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</si>
  <si>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</si>
  <si>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</si>
  <si>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</si>
  <si>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</si>
  <si>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</si>
  <si>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</si>
  <si>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</si>
  <si>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</si>
  <si>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</si>
  <si>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</si>
  <si>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</si>
  <si>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</si>
  <si>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</si>
  <si>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</si>
  <si>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</si>
  <si>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</si>
  <si>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</si>
  <si>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</si>
  <si>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</si>
  <si>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</si>
  <si>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</si>
  <si>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</si>
  <si>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</si>
  <si>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</si>
  <si>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</si>
  <si>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</si>
  <si>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</si>
  <si>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</si>
  <si>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</si>
  <si>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</si>
  <si>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</si>
  <si>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</si>
  <si>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</si>
  <si>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</si>
  <si>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</si>
  <si>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</si>
  <si>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</si>
  <si>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</si>
  <si>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</si>
  <si>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</si>
  <si>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</si>
  <si>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</si>
  <si>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</si>
  <si>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</si>
  <si>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</si>
  <si>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</si>
  <si>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</si>
  <si>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</si>
  <si>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</si>
  <si>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</si>
  <si>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</si>
  <si>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</si>
  <si>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</si>
  <si>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</si>
  <si>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</si>
  <si>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</si>
  <si>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</si>
  <si>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</si>
  <si>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</si>
  <si>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</si>
  <si>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</si>
  <si>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</si>
  <si>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</si>
  <si>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</si>
  <si>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</si>
  <si>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</si>
  <si>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</si>
  <si>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</si>
  <si>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</si>
  <si>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</si>
  <si>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</si>
  <si>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</si>
  <si>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</si>
  <si>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</si>
  <si>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</si>
  <si>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</si>
  <si>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</si>
  <si>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</si>
  <si>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</si>
  <si>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</si>
  <si>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</si>
  <si>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</si>
  <si>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</si>
  <si>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</si>
  <si>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</si>
  <si>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</si>
  <si>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</si>
  <si>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</si>
  <si>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</si>
  <si>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</si>
  <si>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</si>
  <si>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</si>
  <si>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</si>
  <si>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</si>
  <si>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</si>
  <si>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</si>
  <si>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</si>
  <si>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</si>
  <si>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</si>
  <si>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</si>
  <si>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</si>
  <si>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</si>
  <si>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</si>
  <si>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</si>
  <si>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</si>
  <si>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</si>
  <si>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</si>
  <si>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</si>
  <si>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</si>
  <si>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</si>
  <si>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</si>
  <si>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</si>
  <si>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</si>
  <si>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</si>
  <si>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</si>
  <si>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</si>
  <si>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</si>
  <si>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</si>
  <si>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</si>
  <si>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</si>
  <si>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</si>
  <si>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</si>
  <si>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</si>
  <si>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</si>
  <si>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</si>
  <si>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</si>
  <si>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</si>
  <si>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</si>
  <si>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</si>
  <si>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</si>
  <si>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</si>
  <si>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</si>
  <si>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</si>
  <si>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</si>
  <si>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</si>
  <si>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</si>
  <si>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</si>
  <si>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</si>
  <si>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</si>
  <si>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</si>
  <si>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</si>
  <si>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</si>
  <si>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</si>
  <si>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</si>
  <si>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</si>
  <si>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</si>
  <si>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</si>
  <si>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</si>
  <si>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</si>
  <si>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</si>
  <si>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</si>
  <si>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</si>
  <si>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</si>
  <si>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</si>
  <si>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</si>
  <si>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</si>
  <si>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</si>
  <si>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</si>
  <si>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</si>
  <si>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</si>
  <si>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</si>
  <si>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</si>
  <si>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</si>
  <si>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</si>
  <si>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</si>
  <si>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</si>
  <si>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</si>
  <si>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</si>
  <si>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</si>
  <si>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</si>
  <si>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</si>
  <si>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</si>
  <si>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</si>
  <si>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</si>
  <si>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</si>
  <si>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</si>
  <si>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</si>
  <si>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</si>
  <si>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</si>
  <si>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</si>
  <si>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</si>
  <si>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</si>
  <si>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</si>
  <si>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</si>
  <si>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</si>
  <si>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</si>
  <si>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</si>
  <si>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</si>
  <si>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</si>
  <si>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</si>
  <si>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</si>
  <si>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</si>
  <si>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</si>
  <si>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</si>
  <si>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</si>
  <si>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</si>
  <si>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</si>
  <si>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</si>
  <si>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</si>
  <si>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</si>
  <si>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</si>
  <si>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</si>
  <si>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</si>
  <si>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</si>
  <si>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</si>
  <si>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</si>
  <si>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</si>
  <si>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</si>
  <si>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</si>
  <si>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</si>
  <si>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</si>
  <si>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</si>
  <si>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</si>
  <si>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</si>
  <si>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</si>
  <si>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</si>
  <si>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</si>
  <si>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</si>
  <si>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</si>
  <si>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</si>
  <si>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</si>
  <si>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</si>
  <si>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</si>
  <si>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</si>
  <si>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</si>
  <si>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</si>
  <si>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</si>
  <si>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</si>
  <si>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</si>
  <si>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</si>
  <si>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</si>
  <si>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</si>
  <si>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</si>
  <si>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</si>
  <si>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</si>
  <si>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</si>
  <si>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</si>
  <si>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</si>
  <si>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</si>
  <si>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</si>
  <si>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</si>
  <si>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</si>
  <si>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</si>
  <si>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</si>
  <si>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</si>
  <si>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</si>
  <si>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</si>
  <si>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</si>
  <si>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</si>
  <si>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</si>
  <si>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</si>
  <si>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</si>
  <si>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</si>
  <si>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</si>
  <si>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</si>
  <si>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</si>
  <si>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</si>
  <si>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</si>
  <si>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</si>
  <si>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</si>
  <si>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</si>
  <si>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</si>
  <si>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</si>
  <si>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</si>
  <si>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</si>
  <si>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</si>
  <si>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</si>
  <si>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</si>
  <si>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</si>
  <si>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</si>
  <si>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</si>
  <si>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</si>
  <si>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</si>
  <si>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</si>
  <si>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</si>
  <si>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</si>
  <si>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</si>
  <si>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</si>
  <si>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</si>
  <si>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</si>
  <si>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</si>
  <si>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</si>
  <si>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</si>
  <si>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</si>
  <si>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</si>
  <si>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</si>
  <si>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</si>
  <si>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</si>
  <si>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</si>
  <si>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</si>
  <si>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</si>
  <si>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</si>
  <si>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</si>
  <si>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</si>
  <si>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</si>
  <si>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</si>
  <si>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</si>
  <si>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</si>
  <si>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</si>
  <si>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</si>
  <si>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</si>
  <si>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</si>
  <si>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</si>
  <si>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</si>
  <si>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</si>
  <si>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</si>
  <si>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</si>
  <si>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</si>
  <si>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</si>
  <si>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</si>
  <si>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</si>
  <si>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</si>
  <si>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</si>
  <si>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</si>
  <si>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</si>
  <si>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</si>
  <si>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</si>
  <si>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</si>
  <si>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</si>
  <si>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</si>
  <si>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</si>
  <si>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</si>
  <si>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</si>
  <si>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</si>
  <si>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</si>
  <si>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</si>
  <si>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</si>
  <si>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</si>
  <si>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</si>
  <si>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</si>
  <si>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</si>
  <si>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</si>
  <si>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</si>
  <si>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</si>
  <si>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</si>
  <si>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</si>
  <si>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</si>
  <si>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</si>
  <si>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</si>
  <si>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</si>
  <si>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</si>
  <si>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</si>
  <si>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</si>
  <si>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</si>
  <si>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</si>
  <si>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</si>
  <si>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</si>
  <si>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</si>
  <si>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</si>
  <si>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</si>
  <si>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</si>
  <si>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</si>
  <si>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</si>
  <si>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</si>
  <si>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</si>
  <si>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</si>
  <si>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</si>
  <si>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</si>
  <si>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</si>
  <si>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</si>
  <si>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</si>
  <si>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</si>
  <si>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</si>
  <si>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</si>
  <si>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</si>
  <si>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</si>
  <si>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</si>
  <si>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</si>
  <si>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</si>
  <si>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</si>
  <si>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</si>
  <si>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</si>
  <si>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</si>
  <si>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</si>
  <si>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</si>
  <si>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</si>
  <si>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</si>
  <si>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</si>
  <si>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</si>
  <si>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</si>
  <si>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</si>
  <si>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</si>
  <si>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</si>
  <si>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</si>
  <si>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</si>
  <si>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</si>
  <si>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</si>
  <si>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</si>
  <si>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</si>
  <si>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</si>
  <si>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</si>
  <si>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</si>
  <si>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</si>
  <si>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</si>
  <si>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</si>
  <si>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</si>
  <si>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</si>
  <si>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</si>
  <si>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</si>
  <si>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</si>
  <si>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</si>
  <si>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</si>
  <si>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</si>
  <si>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</si>
  <si>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</si>
  <si>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</si>
  <si>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</si>
  <si>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</si>
  <si>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</si>
  <si>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</si>
  <si>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</si>
  <si>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</si>
  <si>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</si>
  <si>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</si>
  <si>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</si>
  <si>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</si>
  <si>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</si>
  <si>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</si>
  <si>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</si>
  <si>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</si>
  <si>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</si>
  <si>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</si>
  <si>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</si>
  <si>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</si>
  <si>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</si>
  <si>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</si>
  <si>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</si>
  <si>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</si>
  <si>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</si>
  <si>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</si>
  <si>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</si>
  <si>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</si>
  <si>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</si>
  <si>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</si>
  <si>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</si>
  <si>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</si>
  <si>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</si>
  <si>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</si>
  <si>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</si>
  <si>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</si>
  <si>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</si>
  <si>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</si>
  <si>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</si>
  <si>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</si>
  <si>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</si>
  <si>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</si>
  <si>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</si>
  <si>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</si>
  <si>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</si>
  <si>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</si>
  <si>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</si>
  <si>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</si>
  <si>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</si>
  <si>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</si>
  <si>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</si>
  <si>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</si>
  <si>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</si>
  <si>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</si>
  <si>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</si>
  <si>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</si>
  <si>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</si>
  <si>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</si>
  <si>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</si>
  <si>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</si>
  <si>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</si>
  <si>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</si>
  <si>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</si>
  <si>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</si>
  <si>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</si>
  <si>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</si>
  <si>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</si>
  <si>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</si>
  <si>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</si>
  <si>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</si>
  <si>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</si>
  <si>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</si>
  <si>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</si>
  <si>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</si>
  <si>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</si>
  <si>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</si>
  <si>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</si>
  <si>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</si>
  <si>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</si>
  <si>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</si>
  <si>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</si>
  <si>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</si>
  <si>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</si>
  <si>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</si>
  <si>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</si>
  <si>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</si>
  <si>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</si>
  <si>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</si>
  <si>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</si>
  <si>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</si>
  <si>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</si>
  <si>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</si>
  <si>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</si>
  <si>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</si>
  <si>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</si>
  <si>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</si>
  <si>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</si>
  <si>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</si>
  <si>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</si>
  <si>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</si>
  <si>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</si>
  <si>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</si>
  <si>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</si>
  <si>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</si>
  <si>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</si>
  <si>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</si>
  <si>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</si>
  <si>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</si>
  <si>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</si>
  <si>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</si>
  <si>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</si>
  <si>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</si>
  <si>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</si>
  <si>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</si>
  <si>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</si>
  <si>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</si>
  <si>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</si>
  <si>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</si>
  <si>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</si>
  <si>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</si>
  <si>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</si>
  <si>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</si>
  <si>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</si>
  <si>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</si>
  <si>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</si>
  <si>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</si>
  <si>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</si>
  <si>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</si>
  <si>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</si>
  <si>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</si>
  <si>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</si>
  <si>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</si>
  <si>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</si>
  <si>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</si>
  <si>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</si>
  <si>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</si>
  <si>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</si>
  <si>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</si>
  <si>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</si>
  <si>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</si>
  <si>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</si>
  <si>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</si>
  <si>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</si>
  <si>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</si>
  <si>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</si>
  <si>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</si>
  <si>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</si>
  <si>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</si>
  <si>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</si>
  <si>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</si>
  <si>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</si>
  <si>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</si>
  <si>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</si>
  <si>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</si>
  <si>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</si>
  <si>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</si>
  <si>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</si>
  <si>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</si>
  <si>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</si>
  <si>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</si>
  <si>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</si>
  <si>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</si>
  <si>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</si>
  <si>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</si>
  <si>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</si>
  <si>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</si>
  <si>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</si>
  <si>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</si>
  <si>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</si>
  <si>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</si>
  <si>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</si>
  <si>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</si>
  <si>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</si>
  <si>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</si>
  <si>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</si>
  <si>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</si>
  <si>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</si>
  <si>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</si>
  <si>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</si>
  <si>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</si>
  <si>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</si>
  <si>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</si>
  <si>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</si>
  <si>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</si>
  <si>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</si>
  <si>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</si>
  <si>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</si>
  <si>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</si>
  <si>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</si>
  <si>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</si>
  <si>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</si>
  <si>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</si>
  <si>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</si>
  <si>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</si>
  <si>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</si>
  <si>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</si>
  <si>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</si>
  <si>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</si>
  <si>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</si>
  <si>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</si>
  <si>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</si>
  <si>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</si>
  <si>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</si>
  <si>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</si>
  <si>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</si>
  <si>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</si>
  <si>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</si>
  <si>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</si>
  <si>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</si>
  <si>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</si>
  <si>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</si>
  <si>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</si>
  <si>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</si>
  <si>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</si>
  <si>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</si>
  <si>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</si>
  <si>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</si>
  <si>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</si>
  <si>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</si>
  <si>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</si>
  <si>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</si>
  <si>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</si>
  <si>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</si>
  <si>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</si>
  <si>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</si>
  <si>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</si>
  <si>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</si>
  <si>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</si>
  <si>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</si>
  <si>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</si>
  <si>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</si>
  <si>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</si>
  <si>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</si>
  <si>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</si>
  <si>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</si>
  <si>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</si>
  <si>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</si>
  <si>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</si>
  <si>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</si>
  <si>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</si>
  <si>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</si>
  <si>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</si>
  <si>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</si>
  <si>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</si>
  <si>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</si>
  <si>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</si>
  <si>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</si>
  <si>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</si>
  <si>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</si>
  <si>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</si>
  <si>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</si>
  <si>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</si>
  <si>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</si>
  <si>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</si>
  <si>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</si>
  <si>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</si>
  <si>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</si>
  <si>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</si>
  <si>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</si>
  <si>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</si>
  <si>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</si>
  <si>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</si>
  <si>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</si>
  <si>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</si>
  <si>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</si>
  <si>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</si>
  <si>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</si>
  <si>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</si>
  <si>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</si>
  <si>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</si>
  <si>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</si>
  <si>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</si>
  <si>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</si>
  <si>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</si>
  <si>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</si>
  <si>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</si>
  <si>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</si>
  <si>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</si>
  <si>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</si>
  <si>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</si>
  <si>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</si>
  <si>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</si>
  <si>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</si>
  <si>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</si>
  <si>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</si>
  <si>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</si>
  <si>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</si>
  <si>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</si>
  <si>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</si>
  <si>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</si>
  <si>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</si>
  <si>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</si>
  <si>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</si>
  <si>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</si>
  <si>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</si>
  <si>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</si>
  <si>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</si>
  <si>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</si>
  <si>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</si>
  <si>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</si>
  <si>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</si>
  <si>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</si>
  <si>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</si>
  <si>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</si>
  <si>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</si>
  <si>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</si>
  <si>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</si>
  <si>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</si>
  <si>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</si>
  <si>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</si>
  <si>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</si>
  <si>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</si>
  <si>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</si>
  <si>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</si>
  <si>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</si>
  <si>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</si>
  <si>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</si>
  <si>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</si>
  <si>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</si>
  <si>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</si>
  <si>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</si>
  <si>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</si>
  <si>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</si>
  <si>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</si>
  <si>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</si>
  <si>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</si>
  <si>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</si>
  <si>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</si>
  <si>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</si>
  <si>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</si>
  <si>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</si>
  <si>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</si>
  <si>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</si>
  <si>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</si>
  <si>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</si>
  <si>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</si>
  <si>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</si>
  <si>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</si>
  <si>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</si>
  <si>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</si>
  <si>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</si>
  <si>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</si>
  <si>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</si>
  <si>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</si>
  <si>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</si>
  <si>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</si>
  <si>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</si>
  <si>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</si>
  <si>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</si>
  <si>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</si>
  <si>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</si>
  <si>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</si>
  <si>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</si>
  <si>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</si>
  <si>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</si>
  <si>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</si>
  <si>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</si>
  <si>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</si>
  <si>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</si>
  <si>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</si>
  <si>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</si>
  <si>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</si>
  <si>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</si>
  <si>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</si>
  <si>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</si>
  <si>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</si>
  <si>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</si>
  <si>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</si>
  <si>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</si>
  <si>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</si>
  <si>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</si>
  <si>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</si>
  <si>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</si>
  <si>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</si>
  <si>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</si>
  <si>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</si>
  <si>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</si>
  <si>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</si>
  <si>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</si>
  <si>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</si>
  <si>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</si>
  <si>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</si>
  <si>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</si>
  <si>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</si>
  <si>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</si>
  <si>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</si>
  <si>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</si>
  <si>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</si>
  <si>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</si>
  <si>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</si>
  <si>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</si>
  <si>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</si>
  <si>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</si>
  <si>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</si>
  <si>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</si>
  <si>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</si>
  <si>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</si>
  <si>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</si>
  <si>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</si>
  <si>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</si>
  <si>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</si>
  <si>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</si>
  <si>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</si>
  <si>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</si>
  <si>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</si>
  <si>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</si>
  <si>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</si>
  <si>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</si>
  <si>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</si>
  <si>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</si>
  <si>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</si>
  <si>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</si>
  <si>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</si>
  <si>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</si>
  <si>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</si>
  <si>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</si>
  <si>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</si>
  <si>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</si>
  <si>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</si>
  <si>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</si>
  <si>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</si>
  <si>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</si>
  <si>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</si>
  <si>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</si>
  <si>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</si>
  <si>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</si>
  <si>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</si>
  <si>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</si>
  <si>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</si>
  <si>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</si>
  <si>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</si>
  <si>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</si>
  <si>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</si>
  <si>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</si>
  <si>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</si>
  <si>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</si>
  <si>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</si>
  <si>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</si>
  <si>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</si>
  <si>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</si>
  <si>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</si>
  <si>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</si>
  <si>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</si>
  <si>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</si>
  <si>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</si>
  <si>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</si>
  <si>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</si>
  <si>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</si>
  <si>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</si>
  <si>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</si>
  <si>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</si>
  <si>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</si>
  <si>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</si>
  <si>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</si>
  <si>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</si>
  <si>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</si>
  <si>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</si>
  <si>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</si>
  <si>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</si>
  <si>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</si>
  <si>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</si>
  <si>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</si>
  <si>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</si>
  <si>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</si>
  <si>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</si>
  <si>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</si>
  <si>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</si>
  <si>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</si>
  <si>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</si>
  <si>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</si>
  <si>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</si>
  <si>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</si>
  <si>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</si>
  <si>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</si>
  <si>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</si>
  <si>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</si>
  <si>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</si>
  <si>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</si>
  <si>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</si>
  <si>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</si>
  <si>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</si>
  <si>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</si>
  <si>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</si>
  <si>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</si>
  <si>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</si>
  <si>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</si>
  <si>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</si>
  <si>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</si>
  <si>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</si>
  <si>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</si>
  <si>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</si>
  <si>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</si>
  <si>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</si>
  <si>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</si>
  <si>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</si>
  <si>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</si>
  <si>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</si>
  <si>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</si>
  <si>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</si>
  <si>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</si>
  <si>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</si>
  <si>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</si>
  <si>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</si>
  <si>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</si>
  <si>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</si>
  <si>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</si>
  <si>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</si>
  <si>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</si>
  <si>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</si>
  <si>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</si>
  <si>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</si>
  <si>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</si>
  <si>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</si>
  <si>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</si>
  <si>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</si>
  <si>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</si>
  <si>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</si>
  <si>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</si>
  <si>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</si>
  <si>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</si>
  <si>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</si>
  <si>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</si>
  <si>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</si>
  <si>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</si>
  <si>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</si>
  <si>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</si>
  <si>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</si>
  <si>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</si>
  <si>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</si>
  <si>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</si>
  <si>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</si>
  <si>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</si>
  <si>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</si>
  <si>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</si>
  <si>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</si>
  <si>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</si>
  <si>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</si>
  <si>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</si>
  <si>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</si>
  <si>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</si>
  <si>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</si>
  <si>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</si>
  <si>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</si>
  <si>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</si>
  <si>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</si>
  <si>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</si>
  <si>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</si>
  <si>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</si>
  <si>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</si>
  <si>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</si>
  <si>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</si>
  <si>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</si>
  <si>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</si>
  <si>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</si>
  <si>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</si>
  <si>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</si>
  <si>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</si>
  <si>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</si>
  <si>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</si>
  <si>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</si>
  <si>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</si>
  <si>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</si>
  <si>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</si>
  <si>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</si>
  <si>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</si>
  <si>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</si>
  <si>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</si>
  <si>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</si>
  <si>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</si>
  <si>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</si>
  <si>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</si>
  <si>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</si>
  <si>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</si>
  <si>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</si>
  <si>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</si>
  <si>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</si>
  <si>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</si>
  <si>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</si>
  <si>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</si>
  <si>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</si>
  <si>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</si>
  <si>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</si>
  <si>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</si>
  <si>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</si>
  <si>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</si>
  <si>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</si>
  <si>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</si>
  <si>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</si>
  <si>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</si>
  <si>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</si>
  <si>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</si>
  <si>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</si>
  <si>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</si>
  <si>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</si>
  <si>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</si>
  <si>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</si>
  <si>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</si>
  <si>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</si>
  <si>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</si>
  <si>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</si>
  <si>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</si>
  <si>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</si>
  <si>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</si>
  <si>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</si>
  <si>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</si>
  <si>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</si>
  <si>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</si>
  <si>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</si>
  <si>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</si>
  <si>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</si>
  <si>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</si>
  <si>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</si>
  <si>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</si>
  <si>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</si>
  <si>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</si>
  <si>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</si>
  <si>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</si>
  <si>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</si>
  <si>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</si>
  <si>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</si>
  <si>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</si>
  <si>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</si>
  <si>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</si>
  <si>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</si>
  <si>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</si>
  <si>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</si>
  <si>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</si>
  <si>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</si>
  <si>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</si>
  <si>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</si>
  <si>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</si>
  <si>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</si>
  <si>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</si>
  <si>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</si>
  <si>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</si>
  <si>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</si>
  <si>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</si>
  <si>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</si>
  <si>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</si>
  <si>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</si>
  <si>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</si>
  <si>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</si>
  <si>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</si>
  <si>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</si>
  <si>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</si>
  <si>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</si>
  <si>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</si>
  <si>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</si>
  <si>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</si>
  <si>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</si>
  <si>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</si>
  <si>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</si>
  <si>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</si>
  <si>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</si>
  <si>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</si>
  <si>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</si>
  <si>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</si>
  <si>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</si>
  <si>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</si>
  <si>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</si>
  <si>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</si>
  <si>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</si>
  <si>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</si>
  <si>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</si>
  <si>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</si>
  <si>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</si>
  <si>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</si>
  <si>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</si>
  <si>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</si>
  <si>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</si>
  <si>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</si>
  <si>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</si>
  <si>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</si>
  <si>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</si>
  <si>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</si>
  <si>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</si>
  <si>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</si>
  <si>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</si>
  <si>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</si>
  <si>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</si>
  <si>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</si>
  <si>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</si>
  <si>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</si>
  <si>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</si>
  <si>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</si>
  <si>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</si>
  <si>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</si>
  <si>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</si>
  <si>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</si>
  <si>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</si>
  <si>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</si>
  <si>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</si>
  <si>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</si>
  <si>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</si>
  <si>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</si>
  <si>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</si>
  <si>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</si>
  <si>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</si>
  <si>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</si>
  <si>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</si>
  <si>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</si>
  <si>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</si>
  <si>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</si>
  <si>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</si>
  <si>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</si>
  <si>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</si>
  <si>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</si>
  <si>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</si>
  <si>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</si>
  <si>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</si>
  <si>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</si>
  <si>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</si>
  <si>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</si>
  <si>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</si>
  <si>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</si>
  <si>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</si>
  <si>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</si>
  <si>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</si>
  <si>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</si>
  <si>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</si>
  <si>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</si>
  <si>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</si>
  <si>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</si>
  <si>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</si>
  <si>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</si>
  <si>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</si>
  <si>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</si>
  <si>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</si>
  <si>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</si>
  <si>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</si>
  <si>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</si>
  <si>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</si>
  <si>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</si>
  <si>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</si>
  <si>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</si>
  <si>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</si>
  <si>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</si>
  <si>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</si>
  <si>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</si>
  <si>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</si>
  <si>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</si>
  <si>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</si>
  <si>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</si>
  <si>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</si>
  <si>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</si>
  <si>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</si>
  <si>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</si>
  <si>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</si>
  <si>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</si>
  <si>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</si>
  <si>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</si>
  <si>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</si>
  <si>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</si>
  <si>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</si>
  <si>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</si>
  <si>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</si>
  <si>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</si>
  <si>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</si>
  <si>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</si>
  <si>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</si>
  <si>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</si>
  <si>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</si>
  <si>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</si>
  <si>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</si>
  <si>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</si>
  <si>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</si>
  <si>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</si>
  <si>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</si>
  <si>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</si>
  <si>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</si>
  <si>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</si>
  <si>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</si>
  <si>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</si>
  <si>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</si>
  <si>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</si>
  <si>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</si>
  <si>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</si>
  <si>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</si>
  <si>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</si>
  <si>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</si>
  <si>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</si>
  <si>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</si>
  <si>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</si>
  <si>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</si>
  <si>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</si>
  <si>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</si>
  <si>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</si>
  <si>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</si>
  <si>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</si>
  <si>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</si>
  <si>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</si>
  <si>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</si>
  <si>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</si>
  <si>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</si>
  <si>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</si>
  <si>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</si>
  <si>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</si>
  <si>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</si>
  <si>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</si>
  <si>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</si>
  <si>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</si>
  <si>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</si>
  <si>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</si>
  <si>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</si>
  <si>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</si>
  <si>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</si>
  <si>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</si>
  <si>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</si>
  <si>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</si>
  <si>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</si>
  <si>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</si>
  <si>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</si>
  <si>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</si>
  <si>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</si>
  <si>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</si>
  <si>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</si>
  <si>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</si>
  <si>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</si>
  <si>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</si>
  <si>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</si>
  <si>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</si>
  <si>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</si>
  <si>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</si>
  <si>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</si>
  <si>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</si>
  <si>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</si>
  <si>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</si>
  <si>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</si>
  <si>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</si>
  <si>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</si>
  <si>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</si>
  <si>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</si>
  <si>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</si>
  <si>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</si>
  <si>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</si>
  <si>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</si>
  <si>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</si>
  <si>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</si>
  <si>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</si>
  <si>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</si>
  <si>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</si>
  <si>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</si>
  <si>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</si>
  <si>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</si>
  <si>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</si>
  <si>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</si>
  <si>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</si>
  <si>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</si>
  <si>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</si>
  <si>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</si>
  <si>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</si>
  <si>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</si>
  <si>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</si>
  <si>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</si>
  <si>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</si>
  <si>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</si>
  <si>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</si>
  <si>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</si>
  <si>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</si>
  <si>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</si>
  <si>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</si>
  <si>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</si>
  <si>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</si>
  <si>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</si>
  <si>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</si>
  <si>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</si>
  <si>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</si>
  <si>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</si>
  <si>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</si>
  <si>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</si>
  <si>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</si>
  <si>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</si>
  <si>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</si>
  <si>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</si>
  <si>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</si>
  <si>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</si>
  <si>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</si>
  <si>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</si>
  <si>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</si>
  <si>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</si>
  <si>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</si>
  <si>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</si>
  <si>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</si>
  <si>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</si>
  <si>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</si>
  <si>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</si>
  <si>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</si>
  <si>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</si>
  <si>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</si>
  <si>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</si>
  <si>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</si>
  <si>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</si>
  <si>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</si>
  <si>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</si>
  <si>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</si>
  <si>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</si>
  <si>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</si>
  <si>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</si>
  <si>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</si>
  <si>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</si>
  <si>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</si>
  <si>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</si>
  <si>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</si>
  <si>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</si>
  <si>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</si>
  <si>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</si>
  <si>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</si>
  <si>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</si>
  <si>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</si>
  <si>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</si>
  <si>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</si>
  <si>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</si>
  <si>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</si>
  <si>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</si>
  <si>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</si>
  <si>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</si>
  <si>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</si>
  <si>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</si>
  <si>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</si>
  <si>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</si>
  <si>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</si>
  <si>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</si>
  <si>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</si>
  <si>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</si>
  <si>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</si>
  <si>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</si>
  <si>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</si>
  <si>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</si>
  <si>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</si>
  <si>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</si>
  <si>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</si>
  <si>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</si>
  <si>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</si>
  <si>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</si>
  <si>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</si>
  <si>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</si>
  <si>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</si>
  <si>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</si>
  <si>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</si>
  <si>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</si>
  <si>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</si>
  <si>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</si>
  <si>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</si>
  <si>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</si>
  <si>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</si>
  <si>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</si>
  <si>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</si>
  <si>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</si>
  <si>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</si>
  <si>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</si>
  <si>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</si>
  <si>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</si>
  <si>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</si>
  <si>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</si>
  <si>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</si>
  <si>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</si>
  <si>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</si>
  <si>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</si>
  <si>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</si>
  <si>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</si>
  <si>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</si>
  <si>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</si>
  <si>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</si>
  <si>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</si>
  <si>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</si>
  <si>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</si>
  <si>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</si>
  <si>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</si>
  <si>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</si>
  <si>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</si>
  <si>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</si>
  <si>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</si>
  <si>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</si>
  <si>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</si>
  <si>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</si>
  <si>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</si>
  <si>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</si>
  <si>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</si>
  <si>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</si>
  <si>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</si>
  <si>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</si>
  <si>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</si>
  <si>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</si>
  <si>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</si>
  <si>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</si>
  <si>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</si>
  <si>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</si>
  <si>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</si>
  <si>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</si>
  <si>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</si>
  <si>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</si>
  <si>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</si>
  <si>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</si>
  <si>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</si>
  <si>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</si>
  <si>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</si>
  <si>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</si>
  <si>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</si>
  <si>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</si>
  <si>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</si>
  <si>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</si>
  <si>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</si>
  <si>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</si>
  <si>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</si>
  <si>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</si>
  <si>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</si>
  <si>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</si>
  <si>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</si>
  <si>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</si>
  <si>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</si>
  <si>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</si>
  <si>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</si>
  <si>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</si>
  <si>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</si>
  <si>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</si>
  <si>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</si>
  <si>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</si>
  <si>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</si>
  <si>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</si>
  <si>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</si>
  <si>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</si>
  <si>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</si>
  <si>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</si>
  <si>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</si>
  <si>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</si>
  <si>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</si>
  <si>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</si>
  <si>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</si>
  <si>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</si>
  <si>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</si>
  <si>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</si>
  <si>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</si>
  <si>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</si>
  <si>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</si>
  <si>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</si>
  <si>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</si>
  <si>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</si>
  <si>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</si>
  <si>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</si>
  <si>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</si>
  <si>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</si>
  <si>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</si>
  <si>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</si>
  <si>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</si>
  <si>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</si>
  <si>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</si>
  <si>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</si>
  <si>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</si>
  <si>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</si>
  <si>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</si>
  <si>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</si>
  <si>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</si>
  <si>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</si>
  <si>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</si>
  <si>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</si>
  <si>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</si>
  <si>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</si>
  <si>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</si>
  <si>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</si>
  <si>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</si>
  <si>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</si>
  <si>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</si>
  <si>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</si>
  <si>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</si>
  <si>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</si>
  <si>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</si>
  <si>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</si>
  <si>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</si>
  <si>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</si>
  <si>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</si>
  <si>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</si>
  <si>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</si>
  <si>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</si>
  <si>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</si>
  <si>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</si>
  <si>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</si>
  <si>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</si>
  <si>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</si>
  <si>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</si>
  <si>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</si>
  <si>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</si>
  <si>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</si>
  <si>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</si>
  <si>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</si>
  <si>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</si>
  <si>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</si>
  <si>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</si>
  <si>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</si>
  <si>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</si>
  <si>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</si>
  <si>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</si>
  <si>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</si>
  <si>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</si>
  <si>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</si>
  <si>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</si>
  <si>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</si>
  <si>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</si>
  <si>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</si>
  <si>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</si>
  <si>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</si>
  <si>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</si>
  <si>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</si>
  <si>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</si>
  <si>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</si>
  <si>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</si>
  <si>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</si>
  <si>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</si>
  <si>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</si>
  <si>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</si>
  <si>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</si>
  <si>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</si>
  <si>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</si>
  <si>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</si>
  <si>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</si>
  <si>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</si>
  <si>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</si>
  <si>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</si>
  <si>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</si>
  <si>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</si>
  <si>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</si>
  <si>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</si>
  <si>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</si>
  <si>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</si>
  <si>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</si>
  <si>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</si>
  <si>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</si>
  <si>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</si>
  <si>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</si>
  <si>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</si>
  <si>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</si>
  <si>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</si>
  <si>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</si>
  <si>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</si>
  <si>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</si>
  <si>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</si>
  <si>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</si>
  <si>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</si>
  <si>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</si>
  <si>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</si>
  <si>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</si>
  <si>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</si>
  <si>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</si>
  <si>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</si>
  <si>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</si>
  <si>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</si>
  <si>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</si>
  <si>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</si>
  <si>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</si>
  <si>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</si>
  <si>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</si>
  <si>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</si>
  <si>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</si>
  <si>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</si>
  <si>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</si>
  <si>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</si>
  <si>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</si>
  <si>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</si>
  <si>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</si>
  <si>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</si>
  <si>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</si>
  <si>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</si>
  <si>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</si>
  <si>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</si>
  <si>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</si>
  <si>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</si>
  <si>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</si>
  <si>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</si>
  <si>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</si>
  <si>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</si>
  <si>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</si>
  <si>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</si>
  <si>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</si>
  <si>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</si>
  <si>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</si>
  <si>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</si>
  <si>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</si>
  <si>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</si>
  <si>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</si>
  <si>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</si>
  <si>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</si>
  <si>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</si>
  <si>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</si>
  <si>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</si>
  <si>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</si>
  <si>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</si>
  <si>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</si>
  <si>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</si>
  <si>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</si>
  <si>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</si>
  <si>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</si>
  <si>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</si>
  <si>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</si>
  <si>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</si>
  <si>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</si>
  <si>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</si>
  <si>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</si>
  <si>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</si>
  <si>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</si>
  <si>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</si>
  <si>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</si>
  <si>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</si>
  <si>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</si>
  <si>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</si>
  <si>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</si>
  <si>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</si>
  <si>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</si>
  <si>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</si>
  <si>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</si>
  <si>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</si>
  <si>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</si>
  <si>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</si>
  <si>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</si>
  <si>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</si>
  <si>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</si>
  <si>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</si>
  <si>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</si>
  <si>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</si>
  <si>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</si>
  <si>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</si>
  <si>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</si>
  <si>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</si>
  <si>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</si>
  <si>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</si>
  <si>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</si>
  <si>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</si>
  <si>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</si>
  <si>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</si>
  <si>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</si>
  <si>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</si>
  <si>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</si>
  <si>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</si>
  <si>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</si>
  <si>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</si>
  <si>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</si>
  <si>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</si>
  <si>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</si>
  <si>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</si>
  <si>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</si>
  <si>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</si>
  <si>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</si>
  <si>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</si>
  <si>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</si>
  <si>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</si>
  <si>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</si>
  <si>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</si>
  <si>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</si>
  <si>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</si>
  <si>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</si>
  <si>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</si>
  <si>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</si>
  <si>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</si>
  <si>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</si>
  <si>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</si>
  <si>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</si>
  <si>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</si>
  <si>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</si>
  <si>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</si>
  <si>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</si>
  <si>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</si>
  <si>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</si>
  <si>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</si>
  <si>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</si>
  <si>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</si>
  <si>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</si>
  <si>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</si>
  <si>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</si>
  <si>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</si>
  <si>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</si>
  <si>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</si>
  <si>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</si>
  <si>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</si>
  <si>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</si>
  <si>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</si>
  <si>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</si>
  <si>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</si>
  <si>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</si>
  <si>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</si>
  <si>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</si>
  <si>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</si>
  <si>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</si>
  <si>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</si>
  <si>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</si>
  <si>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</si>
  <si>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</si>
  <si>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</si>
  <si>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</si>
  <si>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</si>
  <si>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</si>
  <si>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</si>
  <si>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</si>
  <si>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</si>
  <si>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</si>
  <si>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</si>
  <si>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</si>
  <si>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</si>
  <si>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</si>
  <si>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</si>
  <si>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</si>
  <si>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</si>
  <si>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</si>
  <si>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</si>
  <si>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</si>
  <si>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</si>
  <si>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</si>
  <si>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</si>
  <si>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</si>
  <si>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</si>
  <si>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</si>
  <si>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</si>
  <si>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</si>
  <si>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</si>
  <si>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</si>
  <si>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</si>
  <si>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</si>
  <si>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</si>
  <si>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</si>
  <si>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</si>
  <si>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</si>
  <si>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</si>
  <si>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</si>
  <si>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</si>
  <si>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</si>
  <si>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</si>
  <si>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</si>
  <si>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</si>
  <si>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</si>
  <si>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</si>
  <si>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</si>
  <si>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</si>
  <si>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</si>
  <si>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</si>
  <si>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</si>
  <si>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</si>
  <si>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</si>
  <si>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</si>
  <si>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</si>
  <si>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</si>
  <si>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</si>
  <si>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</si>
  <si>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</si>
  <si>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</si>
  <si>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</si>
  <si>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</si>
  <si>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</si>
  <si>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</si>
  <si>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</si>
  <si>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</si>
  <si>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</si>
  <si>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</si>
  <si>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</si>
  <si>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</si>
  <si>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</si>
  <si>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</si>
  <si>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</si>
  <si>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</si>
  <si>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</si>
  <si>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</si>
  <si>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</si>
  <si>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</si>
  <si>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</si>
  <si>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</si>
  <si>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</si>
  <si>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</si>
  <si>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</si>
  <si>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</si>
  <si>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</si>
  <si>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</si>
  <si>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</si>
  <si>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</si>
  <si>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</si>
  <si>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</si>
  <si>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</si>
  <si>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</si>
  <si>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</si>
  <si>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</si>
  <si>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</si>
  <si>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</si>
  <si>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</si>
  <si>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</si>
  <si>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</si>
  <si>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</si>
  <si>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</si>
  <si>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</si>
  <si>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</si>
  <si>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</si>
  <si>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</si>
  <si>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</si>
  <si>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</si>
  <si>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</si>
  <si>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</si>
  <si>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</si>
  <si>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</si>
  <si>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</si>
  <si>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</si>
  <si>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</si>
  <si>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</si>
  <si>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</si>
  <si>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</si>
  <si>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</si>
  <si>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</si>
  <si>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</si>
  <si>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</si>
  <si>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</si>
  <si>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</si>
  <si>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</si>
  <si>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</si>
  <si>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</si>
  <si>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</si>
  <si>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</si>
  <si>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</si>
  <si>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</si>
  <si>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</si>
  <si>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</si>
  <si>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</si>
  <si>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</si>
  <si>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</si>
  <si>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</si>
  <si>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</si>
  <si>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</si>
  <si>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</si>
  <si>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</si>
  <si>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</si>
  <si>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</si>
  <si>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</si>
  <si>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</si>
  <si>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</si>
  <si>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</si>
  <si>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</si>
  <si>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</si>
  <si>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</si>
  <si>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</si>
  <si>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</si>
  <si>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</si>
  <si>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</si>
  <si>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</si>
  <si>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</si>
  <si>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</si>
  <si>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</si>
  <si>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</si>
  <si>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</si>
  <si>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</si>
  <si>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</si>
  <si>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</si>
  <si>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</si>
  <si>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</si>
  <si>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</si>
  <si>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</si>
  <si>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</si>
  <si>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</si>
  <si>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</si>
  <si>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</si>
  <si>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</si>
  <si>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</si>
  <si>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</si>
  <si>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</si>
  <si>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</si>
  <si>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</si>
  <si>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</si>
  <si>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</si>
  <si>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</si>
  <si>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</si>
  <si>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</si>
  <si>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</si>
  <si>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</si>
  <si>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</si>
  <si>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</si>
  <si>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</si>
  <si>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</si>
  <si>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</si>
  <si>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</si>
  <si>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</si>
  <si>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</si>
  <si>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</si>
  <si>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</si>
  <si>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</si>
  <si>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</si>
  <si>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</si>
  <si>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</si>
  <si>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</si>
  <si>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</si>
  <si>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</si>
  <si>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</si>
  <si>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</si>
  <si>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</si>
  <si>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</si>
  <si>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</si>
  <si>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</si>
  <si>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</si>
  <si>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</si>
  <si>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</si>
  <si>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</si>
  <si>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</si>
  <si>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</si>
  <si>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</si>
  <si>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</si>
  <si>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</si>
  <si>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</si>
  <si>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</si>
  <si>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</si>
  <si>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</si>
  <si>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</si>
  <si>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</si>
  <si>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</si>
  <si>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</si>
  <si>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</si>
  <si>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</si>
  <si>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</si>
  <si>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</si>
  <si>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</si>
  <si>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</si>
  <si>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</si>
  <si>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</si>
  <si>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</si>
  <si>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</si>
  <si>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</si>
  <si>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</si>
  <si>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</si>
  <si>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</si>
  <si>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</si>
  <si>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</si>
  <si>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</si>
  <si>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</si>
  <si>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</si>
  <si>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</si>
  <si>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</si>
  <si>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</si>
  <si>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</si>
  <si>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</si>
  <si>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</si>
  <si>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</si>
  <si>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</si>
  <si>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</si>
  <si>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</si>
  <si>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</si>
  <si>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</si>
  <si>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</si>
  <si>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</si>
  <si>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</si>
  <si>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</si>
  <si>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</si>
  <si>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</si>
  <si>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</si>
  <si>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</si>
  <si>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</si>
  <si>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</si>
  <si>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</si>
  <si>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</si>
  <si>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</si>
  <si>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</si>
  <si>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</si>
  <si>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</si>
  <si>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</si>
  <si>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</si>
  <si>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</si>
  <si>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</si>
  <si>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</si>
  <si>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</si>
  <si>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</si>
  <si>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</si>
  <si>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</si>
  <si>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</si>
  <si>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</si>
  <si>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</si>
  <si>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</si>
  <si>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</si>
  <si>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</si>
  <si>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</si>
  <si>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</si>
  <si>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</si>
  <si>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</si>
  <si>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</si>
  <si>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</si>
  <si>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</si>
  <si>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</si>
  <si>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</si>
  <si>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</si>
  <si>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</si>
  <si>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</si>
  <si>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</si>
  <si>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</si>
  <si>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</si>
  <si>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</si>
  <si>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</si>
  <si>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</si>
  <si>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</si>
  <si>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</si>
  <si>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</si>
  <si>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</si>
  <si>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</si>
  <si>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</si>
  <si>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</si>
  <si>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</si>
  <si>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</si>
  <si>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</si>
  <si>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</si>
  <si>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</si>
  <si>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</si>
  <si>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</si>
  <si>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</si>
  <si>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</si>
  <si>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</si>
  <si>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</si>
  <si>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</si>
  <si>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</si>
  <si>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</si>
  <si>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</si>
  <si>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</si>
  <si>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</si>
  <si>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</si>
  <si>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</si>
  <si>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</si>
  <si>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</si>
  <si>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</si>
  <si>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</si>
  <si>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</si>
  <si>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</si>
  <si>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</si>
  <si>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</si>
  <si>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</si>
  <si>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</si>
  <si>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</si>
  <si>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</si>
  <si>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</si>
  <si>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</si>
  <si>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</si>
  <si>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</si>
  <si>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</si>
  <si>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</si>
  <si>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</si>
  <si>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</si>
  <si>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</si>
  <si>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</si>
  <si>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</si>
  <si>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</si>
  <si>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</si>
  <si>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</si>
  <si>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</si>
  <si>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</si>
  <si>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</si>
  <si>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</si>
  <si>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</si>
  <si>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</si>
  <si>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</si>
  <si>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</si>
  <si>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</si>
  <si>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</si>
  <si>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</si>
  <si>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</si>
  <si>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</si>
  <si>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</si>
  <si>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</si>
  <si>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</si>
  <si>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</si>
  <si>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</si>
  <si>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</si>
  <si>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</si>
  <si>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</si>
  <si>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</si>
  <si>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</si>
  <si>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</si>
  <si>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</si>
  <si>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</si>
  <si>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</si>
  <si>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</si>
  <si>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</si>
  <si>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</si>
  <si>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</si>
  <si>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</si>
  <si>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</si>
  <si>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</si>
  <si>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</si>
  <si>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</si>
  <si>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</si>
  <si>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</si>
  <si>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</si>
  <si>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</si>
  <si>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</si>
  <si>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</si>
  <si>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</si>
  <si>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</si>
  <si>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</si>
  <si>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</si>
  <si>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</si>
  <si>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</si>
  <si>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</si>
  <si>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</si>
  <si>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</si>
  <si>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</si>
  <si>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</si>
  <si>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</si>
  <si>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</si>
  <si>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</si>
  <si>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</si>
  <si>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</si>
  <si>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</si>
  <si>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</si>
  <si>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</si>
  <si>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</si>
  <si>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</si>
  <si>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</si>
  <si>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</si>
  <si>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</si>
  <si>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</si>
  <si>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</si>
  <si>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</si>
  <si>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</si>
  <si>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</si>
  <si>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</si>
  <si>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</si>
  <si>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</si>
  <si>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</si>
  <si>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</si>
  <si>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</si>
  <si>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</si>
  <si>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</si>
  <si>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</si>
  <si>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</si>
  <si>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</si>
  <si>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</si>
  <si>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</si>
  <si>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</si>
  <si>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</si>
  <si>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</si>
  <si>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</si>
  <si>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</si>
  <si>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</si>
  <si>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</si>
  <si>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</si>
  <si>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</si>
  <si>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</si>
  <si>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</si>
  <si>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</si>
  <si>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</si>
  <si>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</si>
  <si>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</si>
  <si>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</si>
  <si>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</si>
  <si>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</si>
  <si>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</si>
  <si>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</si>
  <si>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</si>
  <si>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</si>
  <si>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</si>
  <si>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</si>
  <si>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</si>
  <si>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</si>
  <si>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</si>
  <si>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</si>
  <si>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</si>
  <si>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</si>
  <si>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</si>
  <si>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</si>
  <si>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</si>
  <si>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</si>
  <si>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</si>
  <si>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</si>
  <si>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</si>
  <si>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</si>
  <si>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</si>
  <si>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</si>
  <si>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</si>
  <si>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</si>
  <si>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</si>
  <si>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</si>
  <si>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</si>
  <si>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</si>
  <si>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</si>
  <si>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</si>
  <si>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</si>
  <si>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</si>
  <si>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</si>
  <si>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</si>
  <si>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</si>
  <si>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</si>
  <si>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</si>
  <si>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</si>
  <si>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</si>
  <si>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</si>
  <si>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</si>
  <si>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</si>
  <si>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</si>
  <si>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</si>
  <si>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</si>
  <si>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</si>
  <si>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</si>
  <si>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</si>
  <si>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</si>
  <si>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</si>
  <si>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</si>
  <si>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</si>
  <si>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</si>
  <si>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</si>
  <si>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</si>
  <si>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</si>
  <si>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</si>
  <si>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</si>
  <si>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</si>
  <si>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</si>
  <si>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</si>
  <si>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</si>
  <si>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</si>
  <si>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</si>
  <si>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</si>
  <si>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</si>
  <si>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</si>
  <si>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</si>
  <si>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</si>
  <si>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</si>
  <si>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</si>
  <si>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</si>
  <si>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</si>
  <si>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</si>
  <si>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</si>
  <si>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</si>
  <si>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</si>
  <si>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</si>
  <si>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</si>
  <si>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</si>
  <si>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</si>
  <si>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</si>
  <si>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</si>
  <si>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</si>
  <si>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</si>
  <si>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</si>
  <si>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</si>
  <si>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</si>
  <si>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</si>
  <si>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</si>
  <si>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</si>
  <si>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</si>
  <si>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</si>
  <si>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</si>
  <si>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</si>
  <si>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</si>
  <si>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</si>
  <si>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</si>
  <si>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</si>
  <si>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</si>
  <si>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</si>
  <si>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</si>
  <si>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</si>
  <si>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</si>
  <si>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</si>
  <si>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</si>
  <si>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</si>
  <si>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</si>
  <si>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</si>
  <si>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</si>
  <si>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</si>
  <si>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</si>
  <si>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</si>
  <si>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</si>
  <si>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</si>
  <si>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</si>
  <si>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</si>
  <si>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</si>
  <si>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</si>
  <si>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</si>
  <si>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</si>
  <si>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</si>
  <si>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</si>
  <si>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</si>
  <si>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</si>
  <si>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</si>
  <si>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</si>
  <si>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</si>
  <si>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</si>
  <si>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</si>
  <si>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</si>
  <si>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</si>
  <si>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</si>
  <si>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</si>
  <si>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</si>
  <si>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</si>
  <si>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</si>
  <si>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</si>
  <si>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</si>
  <si>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</si>
  <si>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</si>
  <si>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</si>
  <si>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</si>
  <si>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</si>
  <si>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</si>
  <si>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</si>
  <si>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</si>
  <si>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</si>
  <si>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</si>
  <si>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</si>
  <si>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</si>
  <si>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</si>
  <si>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</si>
  <si>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</si>
  <si>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</si>
  <si>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</si>
  <si>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</si>
  <si>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</si>
  <si>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</si>
  <si>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</si>
  <si>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</si>
  <si>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</si>
  <si>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</si>
  <si>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</si>
  <si>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</si>
  <si>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</si>
  <si>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</si>
  <si>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</si>
  <si>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</si>
  <si>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</si>
  <si>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</si>
  <si>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</si>
  <si>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</si>
  <si>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</si>
  <si>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</si>
  <si>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</si>
  <si>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</si>
  <si>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</si>
  <si>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</si>
  <si>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</si>
  <si>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</si>
  <si>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</si>
  <si>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</si>
  <si>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</si>
  <si>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</si>
  <si>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</si>
  <si>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</si>
  <si>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</si>
  <si>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</si>
  <si>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</si>
  <si>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</si>
  <si>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</si>
  <si>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</si>
  <si>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</si>
  <si>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</si>
  <si>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</si>
  <si>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</si>
  <si>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</si>
  <si>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</si>
  <si>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</si>
  <si>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</si>
  <si>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</si>
  <si>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</si>
  <si>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</si>
  <si>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</si>
  <si>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</si>
  <si>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</si>
  <si>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</si>
  <si>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</si>
  <si>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</si>
  <si>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</si>
  <si>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</si>
  <si>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</si>
  <si>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</si>
  <si>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</si>
  <si>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</si>
  <si>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</si>
  <si>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</si>
  <si>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</si>
  <si>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</si>
  <si>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</si>
  <si>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</si>
  <si>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</si>
  <si>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</si>
  <si>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</si>
  <si>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</si>
  <si>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</si>
  <si>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</si>
  <si>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</si>
  <si>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</si>
  <si>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</si>
  <si>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</si>
  <si>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</si>
  <si>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</si>
  <si>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</si>
  <si>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</si>
  <si>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</si>
  <si>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</si>
  <si>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</si>
  <si>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</si>
  <si>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</si>
  <si>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</si>
  <si>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</si>
  <si>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</si>
  <si>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</si>
  <si>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</si>
  <si>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</si>
  <si>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</si>
  <si>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</si>
  <si>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</si>
  <si>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</si>
  <si>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</si>
  <si>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</si>
  <si>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</si>
  <si>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</si>
  <si>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</si>
  <si>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</si>
  <si>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</si>
  <si>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</si>
  <si>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</si>
  <si>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</si>
  <si>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</si>
  <si>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</si>
  <si>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</si>
  <si>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</si>
  <si>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</si>
  <si>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</si>
  <si>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</si>
  <si>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</si>
  <si>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</si>
  <si>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</si>
  <si>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</si>
  <si>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</si>
  <si>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</si>
  <si>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</si>
  <si>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</si>
  <si>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</si>
  <si>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</si>
  <si>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</si>
  <si>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</si>
  <si>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</si>
  <si>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</si>
  <si>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</si>
  <si>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</si>
  <si>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</si>
  <si>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</si>
  <si>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</si>
  <si>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</si>
  <si>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</si>
  <si>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</si>
  <si>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</si>
  <si>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</si>
  <si>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</si>
  <si>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</si>
  <si>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</si>
  <si>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</si>
  <si>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</si>
  <si>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</si>
  <si>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</si>
  <si>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</si>
  <si>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</si>
  <si>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</si>
  <si>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</si>
  <si>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</si>
  <si>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</si>
  <si>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</si>
  <si>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</si>
  <si>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</si>
  <si>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</si>
  <si>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</si>
  <si>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</si>
  <si>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</si>
  <si>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</si>
  <si>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</si>
  <si>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</si>
  <si>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</si>
  <si>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</si>
  <si>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</si>
  <si>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</si>
  <si>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</si>
  <si>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</si>
  <si>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</si>
  <si>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</si>
  <si>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</si>
  <si>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</si>
  <si>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</si>
  <si>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</si>
  <si>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</si>
  <si>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</si>
  <si>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</si>
  <si>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</si>
  <si>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</si>
  <si>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</si>
  <si>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</si>
  <si>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</si>
  <si>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</si>
  <si>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</si>
  <si>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</si>
  <si>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</si>
  <si>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</si>
  <si>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</si>
  <si>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</si>
  <si>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</si>
  <si>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</si>
  <si>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</si>
  <si>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</si>
  <si>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</si>
  <si>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</si>
  <si>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</si>
  <si>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</si>
  <si>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</si>
  <si>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</si>
  <si>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</si>
  <si>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</si>
  <si>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</si>
  <si>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</si>
  <si>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</si>
  <si>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</si>
  <si>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</si>
  <si>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</si>
  <si>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</si>
  <si>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</si>
  <si>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</si>
  <si>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</si>
  <si>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</si>
  <si>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</si>
  <si>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</si>
  <si>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</si>
  <si>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</si>
  <si>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</si>
  <si>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</si>
  <si>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</si>
  <si>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</si>
  <si>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</si>
  <si>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</si>
  <si>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</si>
  <si>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</si>
  <si>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</si>
  <si>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</si>
  <si>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</si>
  <si>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</si>
  <si>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</si>
  <si>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</si>
  <si>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</si>
  <si>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</si>
  <si>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</si>
  <si>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</si>
  <si>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</si>
  <si>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</si>
  <si>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</si>
  <si>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</si>
  <si>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</si>
  <si>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</si>
  <si>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</si>
  <si>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</si>
  <si>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</si>
  <si>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</si>
  <si>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</si>
  <si>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</si>
  <si>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</si>
  <si>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</si>
  <si>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</si>
  <si>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</si>
  <si>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</si>
  <si>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</si>
  <si>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</si>
  <si>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</si>
  <si>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</si>
  <si>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</si>
  <si>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</si>
  <si>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</si>
  <si>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</si>
  <si>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</si>
  <si>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</si>
  <si>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</si>
  <si>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</si>
  <si>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</si>
  <si>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</si>
  <si>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</si>
  <si>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</si>
  <si>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</si>
  <si>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</si>
  <si>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</si>
  <si>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</si>
  <si>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</si>
  <si>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</si>
  <si>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</si>
  <si>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</si>
  <si>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</si>
  <si>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</si>
  <si>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</si>
  <si>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</si>
  <si>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</si>
  <si>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</si>
  <si>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</si>
  <si>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</si>
  <si>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</si>
  <si>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</si>
  <si>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</si>
  <si>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</si>
  <si>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</si>
  <si>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</si>
  <si>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</si>
  <si>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</si>
  <si>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</si>
  <si>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</si>
  <si>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</si>
  <si>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</si>
  <si>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</si>
  <si>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</si>
  <si>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</si>
  <si>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</si>
  <si>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</si>
  <si>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</si>
  <si>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</si>
  <si>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</si>
  <si>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</si>
  <si>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</si>
  <si>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</si>
  <si>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</si>
  <si>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</si>
  <si>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</si>
  <si>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</si>
  <si>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</si>
  <si>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</si>
  <si>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</si>
  <si>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</si>
  <si>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</si>
  <si>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</si>
  <si>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</si>
  <si>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</si>
  <si>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</si>
  <si>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</si>
  <si>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</si>
  <si>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</si>
  <si>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</si>
  <si>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</si>
  <si>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</si>
  <si>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</si>
  <si>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</si>
  <si>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</si>
  <si>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</si>
  <si>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</si>
  <si>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</si>
  <si>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</si>
  <si>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</si>
  <si>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</si>
  <si>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</si>
  <si>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</si>
  <si>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</si>
  <si>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</si>
  <si>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</si>
  <si>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</si>
  <si>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</si>
  <si>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</si>
  <si>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</si>
  <si>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</si>
  <si>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</si>
  <si>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</si>
  <si>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</si>
  <si>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</si>
  <si>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</si>
  <si>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</si>
  <si>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</si>
  <si>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</si>
  <si>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</si>
  <si>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</si>
  <si>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</si>
  <si>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</si>
  <si>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</si>
  <si>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</si>
  <si>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</si>
  <si>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</si>
  <si>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</si>
  <si>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</si>
  <si>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</si>
  <si>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</si>
  <si>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</si>
  <si>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</si>
  <si>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</si>
  <si>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</si>
  <si>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</si>
  <si>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</si>
  <si>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</si>
  <si>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</si>
  <si>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</si>
  <si>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</si>
  <si>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</si>
  <si>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</si>
  <si>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</si>
  <si>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</si>
  <si>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</si>
  <si>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</si>
  <si>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</si>
  <si>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</si>
  <si>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</si>
  <si>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</si>
  <si>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</si>
  <si>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</si>
  <si>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</si>
  <si>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</si>
  <si>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</si>
  <si>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</si>
  <si>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</si>
  <si>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</si>
  <si>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</si>
  <si>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</si>
  <si>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</si>
  <si>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</si>
  <si>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</si>
  <si>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</si>
  <si>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</si>
  <si>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</si>
  <si>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</si>
  <si>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</si>
  <si>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</si>
  <si>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</si>
  <si>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</si>
  <si>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</si>
  <si>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</si>
  <si>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</si>
  <si>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</si>
  <si>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</si>
  <si>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</si>
  <si>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</si>
  <si>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</si>
  <si>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</si>
  <si>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</si>
  <si>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</si>
  <si>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</si>
  <si>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</si>
  <si>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</si>
  <si>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</si>
  <si>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</si>
  <si>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</si>
  <si>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</si>
  <si>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</si>
  <si>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</si>
  <si>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</si>
  <si>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</si>
  <si>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</si>
  <si>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</si>
  <si>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</si>
  <si>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</si>
  <si>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</si>
  <si>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</si>
  <si>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</si>
  <si>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</si>
  <si>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</si>
  <si>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</si>
  <si>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</si>
  <si>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</si>
  <si>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</si>
  <si>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</si>
  <si>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</si>
  <si>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</si>
  <si>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</si>
  <si>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</si>
  <si>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</si>
  <si>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</si>
  <si>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</si>
  <si>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</si>
  <si>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</si>
  <si>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</si>
  <si>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</si>
  <si>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</si>
  <si>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</si>
  <si>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</si>
  <si>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</si>
  <si>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</si>
  <si>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</si>
  <si>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</si>
  <si>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</si>
  <si>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</si>
  <si>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</si>
  <si>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</si>
  <si>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</si>
  <si>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</si>
  <si>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</si>
  <si>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</si>
  <si>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</si>
  <si>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</si>
  <si>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</si>
  <si>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</si>
  <si>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</si>
  <si>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</si>
  <si>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</si>
  <si>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</si>
  <si>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</si>
  <si>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</si>
  <si>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</si>
  <si>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</si>
  <si>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</si>
  <si>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</si>
  <si>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</si>
  <si>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</si>
  <si>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</si>
  <si>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</si>
  <si>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</si>
  <si>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</si>
  <si>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</si>
  <si>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</si>
  <si>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</si>
  <si>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</si>
  <si>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</si>
  <si>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</si>
  <si>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</si>
  <si>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</si>
  <si>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</si>
  <si>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</si>
  <si>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</si>
  <si>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</si>
  <si>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</si>
  <si>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</si>
  <si>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</si>
  <si>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</si>
  <si>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</si>
  <si>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</si>
  <si>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</si>
  <si>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</si>
  <si>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</si>
  <si>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</si>
  <si>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</si>
  <si>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</si>
  <si>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</si>
  <si>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</si>
  <si>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</si>
  <si>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</si>
  <si>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</si>
  <si>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</si>
  <si>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</si>
  <si>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</si>
  <si>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</si>
  <si>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</si>
  <si>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</si>
  <si>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</si>
  <si>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</si>
  <si>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</si>
  <si>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</si>
  <si>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</si>
  <si>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</si>
  <si>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</si>
  <si>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</si>
  <si>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</si>
  <si>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</si>
  <si>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</si>
  <si>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</si>
  <si>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</si>
  <si>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</si>
  <si>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</si>
  <si>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</si>
  <si>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</si>
  <si>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</si>
  <si>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</si>
  <si>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</si>
  <si>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</si>
  <si>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</si>
  <si>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</si>
  <si>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</si>
  <si>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</si>
  <si>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</si>
  <si>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</si>
  <si>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</si>
  <si>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</si>
  <si>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</si>
  <si>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</si>
  <si>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</si>
  <si>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</si>
  <si>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</si>
  <si>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</si>
  <si>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</si>
  <si>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</si>
  <si>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</si>
  <si>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</si>
  <si>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</si>
  <si>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</si>
  <si>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</si>
  <si>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</si>
  <si>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</si>
  <si>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</si>
  <si>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</si>
  <si>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</si>
  <si>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</si>
  <si>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</si>
  <si>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</si>
  <si>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</si>
  <si>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</si>
  <si>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</si>
  <si>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</si>
  <si>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</si>
  <si>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</si>
  <si>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</si>
  <si>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</si>
  <si>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</si>
  <si>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</si>
  <si>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</si>
  <si>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</si>
  <si>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</si>
  <si>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</si>
  <si>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</si>
  <si>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</si>
  <si>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</si>
  <si>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</si>
  <si>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</si>
  <si>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</si>
  <si>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</si>
  <si>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</si>
  <si>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</si>
  <si>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</si>
  <si>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</si>
  <si>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</si>
  <si>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</si>
  <si>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</si>
  <si>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</si>
  <si>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</si>
  <si>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</si>
  <si>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</si>
  <si>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</si>
  <si>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</si>
  <si>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</si>
  <si>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</si>
  <si>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</si>
  <si>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</si>
  <si>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</si>
  <si>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</si>
  <si>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</si>
  <si>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</si>
  <si>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</si>
  <si>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</si>
  <si>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</si>
  <si>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</si>
  <si>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</si>
  <si>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</si>
  <si>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</si>
  <si>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</si>
  <si>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</si>
  <si>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</si>
  <si>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</si>
  <si>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</si>
  <si>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</si>
  <si>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</si>
  <si>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</si>
  <si>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</si>
  <si>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</si>
  <si>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</si>
  <si>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</si>
  <si>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</si>
  <si>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</si>
  <si>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</si>
  <si>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</si>
  <si>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</si>
  <si>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</si>
  <si>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</si>
  <si>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</si>
  <si>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</si>
  <si>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</si>
  <si>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</si>
  <si>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</si>
  <si>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</si>
  <si>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</si>
  <si>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</si>
  <si>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</si>
  <si>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</si>
  <si>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</si>
  <si>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</si>
  <si>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</si>
  <si>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</si>
  <si>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</si>
  <si>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</si>
  <si>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</si>
  <si>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</si>
  <si>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</si>
  <si>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</si>
  <si>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</si>
  <si>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</si>
  <si>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</si>
  <si>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</si>
  <si>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</si>
  <si>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</si>
  <si>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</si>
  <si>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</si>
  <si>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</si>
  <si>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</si>
  <si>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</si>
  <si>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</si>
  <si>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</si>
  <si>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</si>
  <si>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</si>
  <si>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</si>
  <si>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</si>
  <si>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</si>
  <si>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</si>
  <si>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</si>
  <si>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</si>
  <si>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</si>
  <si>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</si>
  <si>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</si>
  <si>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</si>
  <si>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</si>
  <si>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</si>
  <si>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</si>
  <si>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</si>
  <si>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</si>
  <si>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</si>
  <si>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</si>
  <si>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</si>
  <si>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</si>
  <si>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</si>
  <si>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</si>
  <si>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</si>
  <si>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</si>
  <si>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</si>
  <si>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</si>
  <si>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</si>
  <si>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</si>
  <si>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</si>
  <si>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</si>
  <si>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</si>
  <si>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</si>
  <si>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</si>
  <si>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</si>
  <si>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</si>
  <si>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</si>
  <si>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</si>
  <si>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</si>
  <si>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</si>
  <si>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</si>
  <si>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</si>
  <si>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</si>
  <si>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</si>
  <si>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</si>
  <si>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</si>
  <si>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</si>
  <si>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</si>
  <si>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</si>
  <si>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</si>
  <si>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</si>
  <si>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</si>
  <si>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</si>
  <si>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</si>
  <si>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</si>
  <si>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</si>
  <si>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</si>
  <si>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</si>
  <si>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</si>
  <si>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</si>
  <si>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</si>
  <si>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</si>
  <si>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</si>
  <si>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</si>
  <si>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</si>
  <si>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</si>
  <si>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</si>
  <si>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</si>
  <si>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</si>
  <si>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</si>
  <si>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</si>
  <si>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</si>
  <si>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</si>
  <si>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</si>
  <si>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</si>
  <si>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</si>
  <si>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</si>
  <si>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</si>
  <si>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</si>
  <si>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</si>
  <si>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</si>
  <si>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</si>
  <si>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</si>
  <si>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</si>
  <si>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</si>
  <si>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</si>
  <si>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</si>
  <si>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</si>
  <si>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</si>
  <si>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</si>
  <si>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</si>
  <si>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</si>
  <si>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</si>
  <si>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</si>
  <si>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</si>
  <si>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</si>
  <si>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</si>
  <si>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</si>
  <si>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</si>
  <si>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</si>
  <si>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</si>
  <si>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</si>
  <si>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</si>
  <si>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</si>
  <si>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</si>
  <si>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</si>
  <si>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</si>
  <si>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</si>
  <si>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</si>
  <si>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</si>
  <si>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</si>
  <si>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</si>
  <si>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</si>
  <si>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</si>
  <si>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</si>
  <si>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</si>
  <si>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</si>
  <si>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</si>
  <si>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</si>
  <si>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</si>
  <si>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</si>
  <si>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</si>
  <si>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</si>
  <si>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</si>
  <si>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</si>
  <si>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</si>
  <si>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</si>
  <si>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</si>
  <si>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</si>
  <si>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</si>
  <si>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</si>
  <si>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</si>
  <si>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</si>
  <si>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</si>
  <si>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</si>
  <si>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</si>
  <si>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</si>
  <si>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</si>
  <si>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</si>
  <si>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</si>
  <si>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</si>
  <si>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</si>
  <si>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</si>
  <si>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</si>
  <si>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</si>
  <si>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</si>
  <si>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</si>
  <si>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</si>
  <si>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</si>
  <si>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</si>
  <si>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</si>
  <si>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</si>
  <si>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</si>
  <si>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</si>
  <si>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</si>
  <si>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</si>
  <si>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</si>
  <si>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</si>
  <si>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</si>
  <si>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</si>
  <si>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</si>
  <si>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</si>
  <si>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</si>
  <si>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</si>
  <si>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</si>
  <si>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</si>
  <si>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</si>
  <si>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</si>
  <si>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</si>
  <si>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</si>
  <si>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</si>
  <si>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</si>
  <si>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</si>
  <si>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</si>
  <si>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</si>
  <si>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</si>
  <si>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</si>
  <si>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</si>
  <si>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</si>
  <si>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</si>
  <si>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</si>
  <si>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</si>
  <si>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</si>
  <si>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</si>
  <si>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</si>
  <si>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</si>
  <si>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</si>
  <si>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</si>
  <si>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</si>
  <si>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</si>
  <si>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</si>
  <si>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</si>
  <si>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</si>
  <si>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</si>
  <si>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</si>
  <si>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</si>
  <si>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</si>
  <si>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</si>
  <si>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</si>
  <si>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</si>
  <si>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</si>
  <si>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</si>
  <si>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</si>
  <si>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</si>
  <si>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</si>
  <si>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</si>
  <si>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</si>
  <si>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</si>
  <si>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</si>
  <si>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</si>
  <si>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</si>
  <si>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</si>
  <si>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</si>
  <si>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</si>
  <si>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</si>
  <si>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</si>
  <si>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</si>
  <si>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</si>
  <si>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</si>
  <si>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</si>
  <si>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</si>
  <si>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</si>
  <si>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</si>
  <si>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</si>
  <si>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</si>
  <si>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</si>
  <si>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</si>
  <si>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</si>
  <si>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</si>
  <si>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</si>
  <si>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</si>
  <si>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</si>
  <si>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</si>
  <si>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</si>
  <si>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</si>
  <si>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</si>
  <si>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</si>
  <si>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</si>
  <si>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</si>
  <si>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</si>
  <si>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</si>
  <si>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</si>
  <si>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</si>
  <si>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</si>
  <si>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</si>
  <si>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</si>
  <si>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</si>
  <si>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</si>
  <si>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</si>
  <si>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</si>
  <si>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</si>
  <si>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</si>
  <si>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</si>
  <si>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</si>
  <si>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</si>
  <si>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</si>
  <si>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</si>
  <si>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</si>
  <si>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</si>
  <si>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</si>
  <si>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</si>
  <si>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</si>
  <si>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</si>
  <si>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</si>
  <si>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</si>
  <si>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</si>
  <si>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</si>
  <si>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</si>
  <si>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</si>
  <si>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</si>
  <si>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</si>
  <si>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</si>
  <si>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</si>
  <si>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</si>
  <si>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</si>
  <si>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</si>
  <si>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</si>
  <si>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</si>
  <si>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</si>
  <si>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</si>
  <si>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</si>
  <si>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</si>
  <si>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</si>
  <si>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</si>
  <si>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</si>
  <si>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</si>
  <si>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</si>
  <si>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</si>
  <si>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</si>
  <si>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</si>
  <si>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</si>
  <si>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</si>
  <si>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</si>
  <si>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</si>
  <si>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</si>
  <si>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</si>
  <si>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</si>
  <si>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</si>
  <si>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</si>
  <si>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</si>
  <si>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</si>
  <si>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</si>
  <si>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</si>
  <si>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</si>
  <si>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</si>
  <si>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</si>
  <si>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</si>
  <si>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</si>
  <si>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</si>
  <si>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</si>
  <si>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</si>
  <si>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</si>
  <si>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</si>
  <si>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</si>
  <si>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</si>
  <si>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</si>
  <si>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</si>
  <si>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</si>
  <si>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</si>
  <si>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</si>
  <si>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</si>
  <si>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</si>
  <si>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</si>
  <si>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</si>
  <si>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</si>
  <si>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</si>
  <si>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</si>
  <si>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</si>
  <si>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</si>
  <si>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</si>
  <si>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</si>
  <si>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</si>
  <si>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</si>
  <si>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</si>
  <si>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</si>
  <si>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</si>
  <si>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</si>
  <si>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</si>
  <si>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</si>
  <si>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</si>
  <si>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</si>
  <si>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</si>
  <si>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</si>
  <si>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</si>
  <si>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</si>
  <si>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</si>
  <si>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</si>
  <si>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</si>
  <si>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</si>
  <si>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</si>
  <si>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</si>
  <si>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</si>
  <si>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</si>
  <si>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</si>
  <si>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</si>
  <si>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</si>
  <si>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</si>
  <si>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</si>
  <si>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</si>
  <si>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</si>
  <si>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</si>
  <si>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</si>
  <si>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</si>
  <si>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</si>
  <si>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</si>
  <si>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</si>
  <si>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</si>
  <si>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</si>
  <si>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</si>
  <si>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</si>
  <si>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</si>
  <si>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</si>
  <si>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</si>
  <si>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</si>
  <si>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</si>
  <si>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</si>
  <si>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</si>
  <si>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</si>
  <si>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</si>
  <si>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</si>
  <si>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</si>
  <si>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</si>
  <si>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</si>
  <si>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</si>
  <si>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</si>
  <si>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</si>
  <si>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</si>
  <si>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</si>
  <si>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</si>
  <si>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</si>
  <si>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</si>
  <si>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</si>
  <si>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</si>
  <si>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</si>
  <si>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</si>
  <si>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</si>
  <si>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</si>
  <si>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</si>
  <si>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</si>
  <si>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</si>
  <si>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</si>
  <si>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</si>
  <si>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</si>
  <si>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</si>
  <si>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</si>
  <si>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</si>
  <si>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</si>
  <si>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</si>
  <si>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</si>
  <si>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</si>
  <si>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</si>
  <si>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</si>
  <si>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</si>
  <si>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</si>
  <si>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</si>
  <si>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</si>
  <si>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</si>
  <si>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</si>
  <si>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</si>
  <si>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</si>
  <si>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</si>
  <si>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</si>
  <si>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</si>
  <si>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</si>
  <si>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</si>
  <si>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</si>
  <si>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</si>
  <si>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</si>
  <si>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</si>
  <si>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</si>
  <si>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</si>
  <si>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</si>
  <si>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</si>
  <si>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</si>
  <si>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</si>
  <si>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</si>
  <si>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</si>
  <si>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</si>
  <si>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</si>
  <si>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</si>
  <si>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</si>
  <si>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</si>
  <si>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</si>
  <si>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</si>
  <si>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</si>
  <si>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</si>
  <si>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</si>
  <si>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</si>
  <si>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</si>
  <si>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</si>
  <si>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</si>
  <si>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</si>
  <si>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</si>
  <si>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</si>
  <si>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</si>
  <si>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</si>
  <si>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</si>
  <si>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</si>
  <si>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</si>
  <si>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</si>
  <si>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</si>
  <si>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</si>
  <si>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</si>
  <si>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</si>
  <si>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</si>
  <si>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</si>
  <si>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</si>
  <si>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</si>
  <si>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</si>
  <si>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</si>
  <si>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</si>
  <si>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</si>
  <si>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</si>
  <si>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</si>
  <si>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</si>
  <si>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</si>
  <si>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</si>
  <si>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</si>
  <si>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</si>
  <si>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</si>
  <si>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</si>
  <si>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</si>
  <si>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</si>
  <si>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</si>
  <si>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</si>
  <si>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</si>
  <si>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</si>
  <si>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</si>
  <si>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</si>
  <si>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</si>
  <si>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</si>
  <si>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</si>
  <si>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</si>
  <si>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</si>
  <si>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</si>
  <si>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</si>
  <si>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</si>
  <si>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</si>
  <si>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</si>
  <si>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</si>
  <si>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</si>
  <si>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</si>
  <si>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</si>
  <si>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</si>
  <si>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</si>
  <si>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</si>
  <si>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</si>
  <si>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</si>
  <si>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</si>
  <si>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</si>
  <si>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</si>
  <si>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</si>
  <si>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</si>
  <si>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</si>
  <si>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</si>
  <si>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</si>
  <si>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</si>
  <si>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</si>
  <si>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</si>
  <si>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</si>
  <si>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</si>
  <si>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</si>
  <si>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</si>
  <si>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</si>
  <si>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</si>
  <si>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</si>
  <si>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</si>
  <si>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</si>
  <si>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</si>
  <si>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</si>
  <si>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</si>
  <si>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</si>
  <si>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</si>
  <si>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</si>
  <si>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</si>
  <si>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</si>
  <si>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</si>
  <si>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</si>
  <si>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</si>
  <si>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</si>
  <si>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</si>
  <si>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</si>
  <si>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</si>
  <si>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</si>
  <si>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</si>
  <si>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</si>
  <si>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</si>
  <si>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</si>
  <si>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</si>
  <si>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</si>
  <si>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</si>
  <si>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</si>
  <si>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</si>
  <si>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</si>
  <si>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</si>
  <si>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</si>
  <si>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</si>
  <si>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</si>
  <si>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</si>
  <si>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</si>
  <si>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</si>
  <si>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</si>
  <si>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</si>
  <si>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</si>
  <si>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</si>
  <si>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</si>
  <si>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</si>
  <si>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</si>
  <si>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</si>
  <si>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</si>
  <si>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</si>
  <si>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</si>
  <si>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</si>
  <si>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</si>
  <si>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</si>
  <si>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</si>
  <si>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</si>
  <si>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</si>
  <si>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</si>
  <si>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</si>
  <si>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</si>
  <si>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</si>
  <si>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</si>
  <si>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</si>
  <si>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</si>
  <si>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</si>
  <si>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</si>
  <si>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</si>
  <si>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</si>
  <si>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</si>
  <si>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</si>
  <si>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</si>
  <si>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</si>
  <si>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</si>
  <si>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</si>
  <si>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</si>
  <si>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</si>
  <si>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</si>
  <si>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</si>
  <si>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</si>
  <si>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</si>
  <si>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</si>
  <si>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</si>
  <si>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</si>
  <si>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</si>
  <si>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</si>
  <si>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</si>
  <si>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</si>
  <si>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</si>
  <si>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</si>
  <si>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</si>
  <si>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</si>
  <si>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</si>
  <si>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</si>
  <si>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</si>
  <si>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</si>
  <si>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</si>
  <si>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</si>
  <si>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</si>
  <si>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</si>
  <si>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</si>
  <si>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</si>
  <si>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</si>
  <si>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</si>
  <si>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</si>
  <si>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</si>
  <si>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</si>
  <si>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</si>
  <si>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</si>
  <si>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</si>
  <si>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</si>
  <si>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</si>
  <si>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</si>
  <si>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</si>
  <si>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</si>
  <si>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</si>
  <si>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</si>
  <si>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</si>
  <si>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</si>
  <si>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</si>
  <si>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</si>
  <si>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</si>
  <si>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</si>
  <si>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</si>
  <si>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</si>
  <si>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</si>
  <si>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</si>
  <si>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</si>
  <si>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</si>
  <si>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</si>
  <si>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</si>
  <si>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</si>
  <si>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</si>
  <si>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</si>
  <si>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</si>
  <si>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</si>
  <si>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</si>
  <si>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</si>
  <si>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</si>
  <si>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</si>
  <si>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</si>
  <si>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</si>
  <si>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</si>
  <si>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</si>
  <si>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</si>
  <si>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</si>
  <si>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</si>
  <si>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</si>
  <si>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</si>
  <si>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</si>
  <si>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</si>
  <si>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</si>
  <si>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</si>
  <si>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</si>
  <si>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</si>
  <si>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</si>
  <si>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</si>
  <si>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</si>
  <si>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</si>
  <si>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</si>
  <si>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</si>
  <si>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</si>
  <si>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</si>
  <si>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</si>
  <si>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</si>
  <si>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</si>
  <si>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</si>
  <si>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</si>
  <si>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</si>
  <si>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</si>
  <si>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</si>
  <si>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</si>
  <si>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</si>
  <si>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</si>
  <si>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</si>
  <si>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</si>
  <si>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</si>
  <si>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</si>
  <si>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</si>
  <si>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</si>
  <si>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</si>
  <si>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</si>
  <si>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</si>
  <si>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</si>
  <si>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</si>
  <si>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</si>
  <si>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</si>
  <si>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</si>
  <si>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</si>
  <si>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</si>
  <si>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</si>
  <si>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</si>
  <si>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</si>
  <si>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</si>
  <si>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</si>
  <si>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</si>
  <si>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</si>
  <si>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</si>
  <si>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</si>
  <si>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</si>
  <si>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</si>
  <si>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</si>
  <si>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</si>
  <si>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</si>
  <si>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</si>
  <si>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</si>
  <si>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</si>
  <si>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</si>
  <si>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</si>
  <si>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</si>
  <si>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</si>
  <si>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</si>
  <si>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</si>
  <si>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</si>
  <si>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</si>
  <si>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</si>
  <si>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</si>
  <si>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</si>
  <si>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</si>
  <si>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</si>
  <si>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</si>
  <si>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</si>
  <si>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</si>
  <si>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</si>
  <si>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</si>
  <si>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</si>
  <si>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</si>
  <si>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</si>
  <si>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</si>
  <si>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</si>
  <si>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</si>
  <si>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</si>
  <si>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</si>
  <si>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</si>
  <si>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</si>
  <si>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</si>
  <si>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</si>
  <si>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</si>
  <si>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</si>
  <si>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</si>
  <si>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</si>
  <si>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</si>
  <si>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</si>
  <si>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</si>
  <si>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</si>
  <si>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</si>
  <si>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</si>
  <si>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</si>
  <si>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</si>
  <si>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</si>
  <si>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</si>
  <si>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</si>
  <si>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</si>
  <si>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</si>
  <si>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</si>
  <si>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</si>
  <si>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</si>
  <si>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</si>
  <si>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</si>
  <si>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</si>
  <si>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</si>
  <si>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</si>
  <si>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</si>
  <si>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</si>
  <si>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</si>
  <si>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</si>
  <si>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</si>
  <si>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</si>
  <si>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</si>
  <si>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</si>
  <si>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</si>
  <si>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</si>
  <si>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</si>
  <si>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</si>
  <si>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</si>
  <si>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</si>
  <si>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</si>
  <si>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</si>
  <si>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</si>
  <si>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</si>
  <si>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</si>
  <si>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</si>
  <si>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</si>
  <si>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</si>
  <si>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</si>
  <si>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</si>
  <si>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</si>
  <si>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</si>
  <si>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</si>
  <si>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</si>
  <si>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</si>
  <si>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</si>
  <si>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</si>
  <si>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</si>
  <si>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</si>
  <si>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</si>
  <si>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</si>
  <si>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</si>
  <si>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</si>
  <si>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</si>
  <si>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</si>
  <si>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</si>
  <si>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</si>
  <si>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</si>
  <si>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</si>
  <si>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</si>
  <si>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</si>
  <si>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</si>
  <si>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</si>
  <si>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</si>
  <si>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</si>
  <si>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</si>
  <si>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</si>
  <si>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</si>
  <si>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</si>
  <si>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</si>
  <si>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</si>
  <si>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</si>
  <si>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</si>
  <si>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</si>
  <si>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</si>
  <si>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</si>
  <si>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</si>
  <si>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</si>
  <si>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</si>
  <si>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</si>
  <si>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</si>
  <si>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</si>
  <si>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</si>
  <si>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</si>
  <si>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</si>
  <si>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</si>
  <si>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</si>
  <si>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</si>
  <si>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</si>
  <si>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</si>
  <si>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</si>
  <si>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</si>
  <si>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</si>
  <si>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</si>
  <si>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</si>
  <si>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</si>
  <si>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</si>
  <si>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</si>
  <si>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</si>
  <si>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</si>
  <si>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</si>
  <si>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</si>
  <si>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</si>
  <si>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</si>
  <si>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</si>
  <si>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</si>
  <si>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</si>
  <si>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</si>
  <si>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</si>
  <si>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</si>
  <si>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</si>
  <si>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</si>
  <si>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</si>
  <si>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</si>
  <si>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</si>
  <si>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</si>
  <si>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</si>
  <si>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</si>
  <si>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</si>
  <si>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</si>
  <si>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</si>
  <si>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</si>
  <si>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</si>
  <si>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</si>
  <si>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</si>
  <si>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</si>
  <si>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</si>
  <si>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</si>
  <si>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</si>
  <si>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</si>
  <si>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</si>
  <si>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</si>
  <si>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</si>
  <si>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</si>
  <si>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</si>
  <si>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</si>
  <si>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</si>
  <si>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</si>
  <si>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</si>
  <si>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</si>
  <si>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</si>
  <si>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</si>
  <si>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</si>
  <si>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</si>
  <si>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</si>
  <si>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</si>
  <si>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</si>
  <si>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</si>
  <si>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</si>
  <si>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</si>
  <si>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</si>
  <si>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</si>
  <si>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</si>
  <si>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</si>
  <si>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</si>
  <si>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</si>
  <si>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</si>
  <si>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</si>
  <si>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</si>
  <si>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</si>
  <si>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</si>
  <si>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</si>
  <si>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</si>
  <si>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</si>
  <si>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</si>
  <si>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</si>
  <si>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</si>
  <si>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</si>
  <si>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</si>
  <si>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</si>
  <si>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</si>
  <si>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</si>
  <si>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</si>
  <si>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</si>
  <si>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</si>
  <si>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</si>
  <si>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</si>
  <si>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</si>
  <si>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</si>
  <si>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</si>
  <si>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</si>
  <si>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</si>
  <si>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</si>
  <si>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</si>
  <si>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</si>
  <si>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</si>
  <si>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</si>
  <si>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</si>
  <si>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</si>
  <si>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</si>
  <si>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</si>
  <si>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</si>
  <si>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</si>
  <si>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</si>
  <si>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</si>
  <si>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</si>
  <si>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</si>
  <si>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</si>
  <si>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</si>
  <si>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</si>
  <si>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</si>
  <si>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</si>
  <si>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</si>
  <si>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</si>
  <si>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</si>
  <si>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</si>
  <si>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</si>
  <si>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</si>
  <si>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</si>
  <si>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</si>
  <si>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</si>
  <si>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</si>
  <si>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</si>
  <si>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</si>
  <si>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</si>
  <si>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</si>
  <si>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</si>
  <si>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</si>
  <si>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</si>
  <si>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</si>
  <si>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</si>
  <si>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</si>
  <si>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</si>
  <si>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</si>
  <si>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</si>
  <si>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</si>
  <si>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</si>
  <si>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</si>
  <si>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</si>
  <si>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</si>
  <si>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</si>
  <si>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</si>
  <si>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</si>
  <si>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</si>
  <si>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</si>
  <si>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</si>
  <si>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</si>
  <si>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</si>
  <si>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</si>
  <si>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</si>
  <si>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</si>
  <si>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</si>
  <si>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</si>
  <si>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</si>
  <si>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</si>
  <si>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</si>
  <si>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</si>
  <si>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</si>
  <si>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</si>
  <si>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</si>
  <si>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</si>
  <si>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</si>
  <si>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</si>
  <si>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</si>
  <si>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</si>
  <si>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</si>
  <si>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</si>
  <si>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</si>
  <si>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</si>
  <si>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</si>
  <si>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</si>
  <si>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</si>
  <si>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</si>
  <si>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</si>
  <si>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</si>
  <si>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</si>
  <si>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</si>
  <si>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</si>
  <si>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</si>
  <si>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</si>
  <si>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</si>
  <si>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</si>
  <si>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</si>
  <si>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</si>
  <si>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</si>
  <si>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</si>
  <si>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</si>
  <si>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</si>
  <si>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</si>
  <si>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</si>
  <si>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</si>
  <si>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</si>
  <si>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</si>
  <si>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</si>
  <si>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</si>
  <si>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</si>
  <si>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</si>
  <si>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</si>
  <si>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</si>
  <si>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</si>
  <si>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</si>
  <si>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</si>
  <si>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</si>
  <si>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</si>
  <si>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</si>
  <si>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</si>
  <si>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</si>
  <si>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</si>
  <si>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</si>
  <si>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</si>
  <si>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</si>
  <si>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</si>
  <si>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</si>
  <si>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</si>
  <si>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</si>
  <si>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</si>
  <si>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</si>
  <si>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</si>
  <si>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</si>
  <si>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</si>
  <si>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</si>
  <si>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</si>
  <si>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</si>
  <si>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</si>
  <si>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</si>
  <si>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</si>
  <si>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</si>
  <si>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</si>
  <si>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</si>
  <si>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</si>
  <si>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</si>
  <si>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</si>
  <si>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</si>
  <si>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</si>
  <si>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</si>
  <si>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</si>
  <si>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</si>
  <si>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</si>
  <si>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</si>
  <si>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</si>
  <si>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</si>
  <si>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</si>
  <si>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</si>
  <si>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</si>
  <si>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</si>
  <si>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</si>
  <si>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</si>
  <si>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</si>
  <si>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</si>
  <si>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</si>
  <si>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</si>
  <si>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</si>
  <si>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</si>
  <si>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</si>
  <si>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</si>
  <si>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</si>
  <si>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</si>
  <si>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</si>
  <si>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</si>
  <si>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</si>
  <si>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</si>
  <si>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</si>
  <si>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</si>
  <si>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</si>
  <si>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</si>
  <si>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</si>
  <si>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</si>
  <si>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</si>
  <si>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</si>
  <si>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</si>
  <si>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</si>
  <si>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</si>
  <si>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</si>
  <si>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</si>
  <si>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</si>
  <si>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</si>
  <si>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</si>
  <si>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</si>
  <si>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</si>
  <si>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</si>
  <si>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</si>
  <si>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</si>
  <si>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</si>
  <si>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</si>
  <si>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</si>
  <si>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</si>
  <si>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</si>
  <si>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</si>
  <si>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</si>
  <si>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</si>
  <si>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</si>
  <si>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</si>
  <si>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</si>
  <si>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</si>
  <si>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</si>
  <si>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</si>
  <si>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</si>
  <si>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</si>
  <si>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</si>
  <si>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</si>
  <si>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</si>
  <si>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</si>
  <si>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</si>
  <si>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</si>
  <si>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</si>
  <si>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</si>
  <si>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</si>
  <si>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</si>
  <si>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</si>
  <si>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</si>
  <si>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</si>
  <si>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</si>
  <si>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</si>
  <si>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</si>
  <si>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</si>
  <si>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</si>
  <si>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</si>
  <si>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</si>
  <si>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</si>
  <si>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</si>
  <si>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</si>
  <si>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</si>
  <si>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</si>
  <si>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</si>
  <si>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</si>
  <si>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</si>
  <si>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</si>
  <si>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</si>
  <si>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</si>
  <si>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</si>
  <si>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</si>
  <si>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</si>
  <si>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</si>
  <si>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</si>
  <si>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</si>
  <si>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</si>
  <si>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</si>
  <si>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</si>
  <si>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</si>
  <si>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</si>
  <si>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</si>
  <si>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</si>
  <si>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</si>
  <si>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</si>
  <si>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</si>
  <si>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</si>
  <si>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</si>
  <si>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</si>
  <si>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</si>
  <si>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</si>
  <si>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</si>
  <si>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</si>
  <si>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</si>
  <si>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</si>
  <si>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</si>
  <si>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</si>
  <si>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</si>
  <si>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</si>
  <si>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</si>
  <si>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</si>
  <si>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</si>
  <si>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</si>
  <si>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</si>
  <si>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</si>
  <si>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</si>
  <si>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</si>
  <si>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</si>
  <si>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</si>
  <si>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</si>
  <si>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</si>
  <si>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</si>
  <si>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</si>
  <si>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</si>
  <si>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</si>
  <si>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</si>
  <si>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</si>
  <si>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</si>
  <si>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</si>
  <si>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</si>
  <si>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</si>
  <si>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</si>
  <si>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</si>
  <si>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</si>
  <si>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</si>
  <si>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</si>
  <si>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</si>
  <si>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</si>
  <si>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</si>
  <si>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</si>
  <si>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</si>
  <si>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</si>
  <si>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</si>
  <si>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</si>
  <si>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</si>
  <si>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</si>
  <si>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</si>
  <si>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</si>
  <si>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</si>
  <si>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</si>
  <si>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</si>
  <si>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</si>
  <si>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</si>
  <si>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</si>
  <si>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</si>
  <si>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</si>
  <si>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</si>
  <si>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</si>
  <si>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</si>
  <si>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</si>
  <si>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</si>
  <si>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</si>
  <si>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</si>
  <si>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</si>
  <si>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</si>
  <si>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</si>
  <si>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</si>
  <si>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</si>
  <si>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</si>
  <si>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</si>
  <si>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</si>
  <si>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</si>
  <si>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</si>
  <si>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</si>
  <si>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</si>
  <si>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</si>
  <si>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</si>
  <si>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</si>
  <si>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</si>
  <si>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</si>
  <si>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</si>
  <si>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</si>
  <si>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</si>
  <si>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</si>
  <si>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</si>
  <si>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</si>
  <si>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</si>
  <si>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</si>
  <si>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</si>
  <si>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</si>
  <si>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</si>
  <si>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</si>
  <si>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</si>
  <si>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</si>
  <si>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</si>
  <si>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</si>
  <si>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</si>
  <si>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</si>
  <si>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</si>
  <si>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</si>
  <si>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</si>
  <si>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</si>
  <si>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</si>
  <si>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</si>
  <si>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</si>
  <si>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</si>
  <si>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</si>
  <si>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</si>
  <si>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</si>
  <si>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</si>
  <si>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</si>
  <si>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</si>
  <si>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</si>
  <si>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</si>
  <si>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</si>
  <si>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</si>
  <si>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</si>
  <si>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</si>
  <si>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</si>
  <si>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</si>
  <si>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</si>
  <si>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</si>
  <si>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</si>
  <si>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</si>
  <si>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</si>
  <si>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</si>
  <si>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</si>
  <si>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</si>
  <si>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</si>
  <si>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</si>
  <si>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</si>
  <si>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</si>
  <si>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</si>
  <si>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</si>
  <si>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</si>
  <si>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</si>
  <si>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</si>
  <si>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</si>
  <si>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</si>
  <si>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</si>
  <si>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</si>
  <si>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</si>
  <si>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</si>
  <si>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</si>
  <si>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</si>
  <si>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</si>
  <si>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</si>
  <si>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</si>
  <si>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</si>
  <si>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</si>
  <si>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</si>
  <si>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</si>
  <si>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</si>
  <si>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</si>
  <si>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</si>
  <si>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</si>
  <si>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</si>
  <si>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</si>
  <si>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</si>
  <si>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</si>
  <si>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</si>
  <si>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</si>
  <si>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</si>
  <si>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</si>
  <si>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</si>
  <si>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</si>
  <si>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</si>
  <si>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</si>
  <si>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</si>
  <si>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</si>
  <si>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</si>
  <si>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</si>
  <si>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</si>
  <si>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</si>
  <si>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</si>
  <si>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</si>
  <si>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</si>
  <si>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</si>
  <si>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</si>
  <si>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</si>
  <si>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</si>
  <si>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</si>
  <si>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</si>
  <si>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</si>
  <si>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</si>
  <si>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</si>
  <si>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</si>
  <si>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</si>
  <si>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</si>
  <si>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</si>
  <si>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</si>
  <si>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</si>
  <si>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</si>
  <si>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</si>
  <si>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</si>
  <si>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</si>
  <si>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</si>
  <si>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</si>
  <si>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</si>
  <si>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</si>
  <si>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</si>
  <si>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</si>
  <si>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</si>
  <si>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</si>
  <si>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</si>
  <si>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</si>
  <si>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</si>
  <si>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</si>
  <si>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</si>
  <si>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</si>
  <si>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</si>
  <si>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</si>
  <si>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</si>
  <si>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</si>
  <si>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</si>
  <si>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</si>
  <si>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</si>
  <si>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</si>
  <si>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</si>
  <si>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</si>
  <si>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</si>
  <si>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</si>
  <si>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</si>
  <si>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</si>
  <si>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</si>
  <si>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</si>
  <si>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</si>
  <si>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</si>
  <si>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</si>
  <si>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</si>
  <si>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</si>
  <si>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</si>
  <si>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</si>
  <si>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</si>
  <si>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</si>
  <si>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</si>
  <si>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</si>
  <si>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</si>
  <si>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</si>
  <si>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</si>
  <si>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</si>
  <si>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</si>
  <si>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</si>
  <si>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</si>
  <si>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</si>
  <si>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</si>
  <si>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</si>
  <si>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</si>
  <si>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</si>
  <si>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</si>
  <si>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</si>
  <si>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</si>
  <si>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</si>
  <si>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</si>
  <si>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</si>
  <si>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</si>
  <si>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</si>
  <si>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</si>
  <si>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</si>
  <si>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</si>
  <si>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</si>
  <si>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</si>
  <si>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</si>
  <si>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</si>
  <si>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</si>
  <si>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</si>
  <si>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</si>
  <si>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</si>
  <si>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</si>
  <si>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</si>
  <si>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</si>
  <si>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</si>
  <si>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</si>
  <si>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</si>
  <si>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</si>
  <si>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</si>
  <si>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</si>
  <si>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</si>
  <si>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</si>
  <si>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</si>
  <si>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</si>
  <si>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</si>
  <si>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</si>
  <si>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</si>
  <si>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</si>
  <si>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</si>
  <si>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</si>
  <si>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</si>
  <si>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</si>
  <si>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</si>
  <si>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</si>
  <si>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</si>
  <si>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</si>
  <si>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</si>
  <si>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</si>
  <si>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</si>
  <si>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</si>
  <si>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</si>
  <si>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</si>
  <si>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</si>
  <si>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</si>
  <si>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</si>
  <si>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</si>
  <si>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</si>
  <si>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</si>
  <si>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</si>
  <si>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</si>
  <si>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</si>
  <si>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</si>
  <si>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</si>
  <si>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</si>
  <si>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</si>
  <si>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</si>
  <si>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</si>
  <si>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</si>
  <si>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</si>
  <si>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</si>
  <si>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</si>
  <si>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</si>
  <si>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</si>
  <si>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</si>
  <si>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</si>
  <si>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</si>
  <si>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</si>
  <si>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</si>
  <si>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</si>
  <si>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</si>
  <si>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</si>
  <si>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</si>
  <si>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</si>
  <si>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</si>
  <si>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</si>
  <si>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</si>
  <si>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</si>
  <si>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</si>
  <si>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</si>
  <si>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</si>
  <si>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</si>
  <si>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</si>
  <si>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</si>
  <si>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</si>
  <si>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</si>
  <si>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</si>
  <si>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</si>
  <si>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</si>
  <si>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</si>
  <si>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</si>
  <si>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</si>
  <si>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</si>
  <si>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</si>
  <si>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</si>
  <si>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</si>
  <si>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</si>
  <si>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</si>
  <si>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</si>
  <si>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</si>
  <si>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</si>
  <si>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</si>
  <si>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</si>
  <si>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</si>
  <si>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</si>
  <si>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</si>
  <si>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</si>
  <si>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</si>
  <si>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</si>
  <si>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</si>
  <si>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</si>
  <si>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</si>
  <si>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</si>
  <si>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</si>
  <si>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</si>
  <si>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</si>
  <si>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</si>
  <si>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</si>
  <si>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</si>
  <si>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</si>
  <si>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</si>
  <si>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</si>
  <si>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</si>
  <si>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</si>
  <si>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</si>
  <si>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</si>
  <si>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</si>
  <si>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</si>
  <si>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</si>
  <si>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</si>
  <si>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</si>
  <si>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</si>
  <si>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</si>
  <si>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</si>
  <si>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</si>
  <si>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</si>
  <si>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</si>
  <si>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</si>
  <si>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</si>
  <si>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</si>
  <si>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</si>
  <si>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</si>
  <si>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</si>
  <si>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</si>
  <si>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</si>
  <si>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</si>
  <si>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</si>
  <si>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</si>
  <si>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</si>
  <si>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</si>
  <si>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</si>
  <si>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</si>
  <si>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</si>
  <si>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</si>
  <si>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</si>
  <si>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</si>
  <si>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</si>
  <si>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</si>
  <si>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</si>
  <si>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</si>
  <si>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</si>
  <si>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</si>
  <si>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</si>
  <si>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</si>
  <si>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</si>
  <si>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</si>
  <si>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</si>
  <si>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</si>
  <si>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</si>
  <si>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</si>
  <si>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</si>
  <si>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</si>
  <si>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</si>
  <si>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</si>
  <si>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</si>
  <si>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</si>
  <si>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</si>
  <si>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</si>
  <si>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</si>
  <si>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</si>
  <si>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</si>
  <si>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</si>
  <si>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</si>
  <si>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</si>
  <si>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</si>
  <si>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</si>
  <si>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</si>
  <si>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</si>
  <si>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</si>
  <si>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</si>
  <si>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</si>
  <si>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</si>
  <si>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</si>
  <si>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</si>
  <si>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</si>
  <si>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</si>
  <si>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</si>
  <si>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</si>
  <si>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</si>
  <si>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</si>
  <si>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</si>
  <si>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</si>
  <si>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</si>
  <si>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</si>
  <si>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</si>
  <si>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</si>
  <si>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</si>
  <si>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</si>
  <si>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</si>
  <si>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</si>
  <si>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</si>
  <si>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</si>
  <si>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</si>
  <si>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</si>
  <si>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</si>
  <si>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</si>
  <si>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</si>
  <si>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</si>
  <si>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</si>
  <si>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</si>
  <si>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</si>
  <si>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</si>
  <si>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</si>
  <si>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</si>
  <si>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</si>
  <si>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</si>
  <si>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</si>
  <si>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</si>
  <si>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</si>
  <si>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</si>
  <si>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</si>
  <si>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</si>
  <si>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</si>
  <si>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</si>
  <si>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</si>
  <si>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</si>
  <si>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</si>
  <si>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</si>
  <si>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</si>
  <si>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</si>
  <si>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</si>
  <si>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</si>
  <si>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</si>
  <si>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</si>
  <si>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</si>
  <si>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</si>
  <si>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</si>
  <si>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</si>
  <si>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</si>
  <si>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</si>
  <si>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</si>
  <si>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</si>
  <si>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</si>
  <si>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</si>
  <si>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</si>
  <si>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</si>
  <si>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</si>
  <si>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</si>
  <si>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</si>
  <si>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</si>
  <si>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</si>
  <si>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</si>
  <si>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</si>
  <si>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</si>
  <si>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</si>
  <si>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</si>
  <si>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</si>
  <si>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</si>
  <si>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</si>
  <si>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</si>
  <si>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</si>
  <si>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</si>
  <si>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</si>
  <si>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</si>
  <si>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</si>
  <si>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</si>
  <si>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</si>
  <si>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</si>
  <si>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</si>
  <si>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</si>
  <si>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</si>
  <si>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</si>
  <si>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</si>
  <si>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</si>
  <si>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</si>
  <si>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</si>
  <si>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</si>
  <si>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</si>
  <si>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</si>
  <si>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</si>
  <si>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</si>
  <si>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</si>
  <si>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</si>
  <si>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</si>
  <si>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</si>
  <si>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</si>
  <si>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</si>
  <si>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</si>
  <si>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</si>
  <si>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</si>
  <si>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</si>
  <si>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</si>
  <si>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</si>
  <si>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</si>
  <si>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</si>
  <si>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</si>
  <si>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</si>
  <si>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</si>
  <si>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</si>
  <si>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</si>
  <si>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</si>
  <si>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</si>
  <si>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</si>
  <si>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</si>
  <si>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</si>
  <si>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</si>
  <si>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</si>
  <si>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</si>
  <si>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</si>
  <si>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</si>
  <si>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</si>
  <si>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</si>
  <si>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</si>
  <si>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</si>
  <si>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</si>
  <si>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</si>
  <si>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</si>
  <si>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</si>
  <si>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</si>
  <si>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</si>
  <si>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</si>
  <si>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</si>
  <si>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</si>
  <si>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</si>
  <si>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</si>
  <si>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</si>
  <si>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</si>
  <si>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</si>
  <si>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</si>
  <si>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</si>
  <si>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</si>
  <si>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</si>
  <si>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</si>
  <si>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</si>
  <si>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</si>
  <si>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</si>
  <si>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</si>
  <si>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</si>
  <si>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</si>
  <si>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</si>
  <si>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</si>
  <si>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</si>
  <si>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</si>
  <si>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</si>
  <si>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</si>
  <si>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</si>
  <si>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</si>
  <si>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</si>
  <si>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</si>
  <si>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</si>
  <si>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</si>
  <si>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</si>
  <si>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</si>
  <si>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</si>
  <si>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</si>
  <si>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</si>
  <si>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</si>
  <si>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</si>
  <si>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</si>
  <si>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</si>
  <si>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</si>
  <si>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</si>
  <si>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</si>
  <si>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</si>
  <si>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</si>
  <si>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</si>
  <si>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</si>
  <si>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</si>
  <si>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</si>
  <si>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</si>
  <si>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</si>
  <si>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</si>
  <si>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</si>
  <si>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</si>
  <si>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</si>
  <si>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</si>
  <si>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</si>
  <si>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</si>
  <si>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</si>
  <si>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</si>
  <si>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</si>
  <si>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</si>
  <si>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</si>
  <si>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</si>
  <si>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</si>
  <si>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</si>
  <si>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</si>
  <si>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</si>
  <si>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</si>
  <si>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</si>
  <si>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</si>
  <si>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</si>
  <si>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</si>
  <si>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</si>
  <si>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</si>
  <si>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</si>
  <si>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</si>
  <si>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</si>
  <si>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</si>
  <si>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</si>
  <si>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</si>
  <si>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</si>
  <si>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</si>
  <si>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</si>
  <si>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</si>
  <si>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</si>
  <si>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</si>
  <si>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</si>
  <si>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</si>
  <si>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</si>
  <si>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</si>
  <si>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</si>
  <si>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</si>
  <si>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</si>
  <si>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</si>
  <si>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</si>
  <si>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</si>
  <si>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</si>
  <si>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</si>
  <si>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</si>
  <si>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</si>
  <si>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</si>
  <si>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</si>
  <si>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</si>
  <si>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</si>
  <si>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</si>
  <si>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</si>
  <si>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</si>
  <si>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</si>
  <si>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</si>
  <si>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</si>
  <si>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</si>
  <si>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</si>
  <si>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</si>
  <si>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</si>
  <si>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</si>
  <si>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</si>
  <si>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</si>
  <si>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</si>
  <si>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</si>
  <si>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</si>
  <si>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</si>
  <si>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</si>
  <si>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</si>
  <si>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</si>
  <si>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</si>
  <si>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</si>
  <si>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</si>
  <si>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</si>
  <si>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</si>
  <si>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</si>
  <si>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</si>
  <si>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</si>
  <si>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</si>
  <si>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</si>
  <si>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</si>
  <si>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</si>
  <si>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</si>
  <si>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</si>
  <si>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</si>
  <si>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</si>
  <si>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</si>
  <si>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</si>
  <si>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</si>
  <si>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</si>
  <si>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</si>
  <si>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</si>
  <si>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</si>
  <si>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</si>
  <si>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</si>
  <si>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</si>
  <si>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</si>
  <si>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</si>
  <si>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</si>
  <si>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</si>
  <si>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</si>
  <si>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</si>
  <si>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</si>
  <si>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</si>
  <si>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</si>
  <si>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</si>
  <si>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</si>
  <si>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</si>
  <si>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</si>
  <si>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</si>
  <si>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</si>
  <si>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</si>
  <si>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</si>
  <si>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</si>
  <si>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</si>
  <si>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</si>
  <si>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</si>
  <si>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</si>
  <si>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</si>
  <si>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</si>
  <si>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</si>
  <si>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</si>
  <si>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</si>
  <si>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</si>
  <si>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</si>
  <si>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</si>
  <si>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</si>
  <si>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</si>
  <si>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</si>
  <si>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</si>
  <si>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</si>
  <si>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</si>
  <si>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</si>
  <si>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</si>
  <si>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</si>
  <si>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</si>
  <si>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</si>
  <si>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</si>
  <si>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</si>
  <si>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</si>
  <si>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</si>
  <si>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</si>
  <si>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</si>
  <si>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</si>
  <si>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</si>
  <si>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</si>
  <si>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</si>
  <si>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</si>
  <si>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</si>
  <si>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</si>
  <si>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</si>
  <si>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</si>
  <si>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</si>
  <si>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</si>
  <si>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</si>
  <si>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</si>
  <si>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</si>
  <si>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</si>
  <si>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</si>
  <si>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</si>
  <si>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</si>
  <si>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</si>
  <si>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</si>
  <si>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</si>
  <si>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</si>
  <si>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</si>
  <si>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</si>
  <si>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</si>
  <si>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</si>
  <si>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</si>
  <si>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</si>
  <si>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</si>
  <si>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</si>
  <si>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</si>
  <si>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</si>
  <si>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</si>
  <si>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</si>
  <si>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</si>
  <si>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</si>
  <si>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</si>
  <si>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</si>
  <si>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</si>
  <si>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</si>
  <si>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</si>
  <si>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</si>
  <si>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</si>
  <si>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</si>
  <si>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</si>
  <si>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</si>
  <si>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</si>
  <si>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</si>
  <si>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</si>
  <si>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</si>
  <si>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</si>
  <si>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</si>
  <si>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</si>
  <si>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</si>
  <si>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</si>
  <si>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</si>
  <si>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</si>
  <si>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</si>
  <si>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</si>
  <si>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</si>
  <si>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</si>
  <si>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</si>
  <si>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</si>
  <si>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</si>
  <si>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</si>
  <si>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</si>
  <si>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</si>
  <si>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</si>
  <si>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</si>
  <si>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</si>
  <si>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</si>
  <si>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</si>
  <si>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</si>
  <si>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</si>
  <si>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</si>
  <si>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</si>
  <si>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</si>
  <si>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</si>
  <si>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</si>
  <si>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</si>
  <si>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</si>
  <si>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</si>
  <si>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</si>
  <si>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</si>
  <si>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</si>
  <si>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</si>
  <si>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</si>
  <si>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</si>
  <si>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</si>
  <si>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</si>
  <si>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</si>
  <si>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</si>
  <si>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</si>
  <si>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</si>
  <si>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</si>
  <si>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</si>
  <si>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</si>
  <si>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</si>
  <si>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</si>
  <si>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</si>
  <si>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</si>
  <si>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</si>
  <si>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</si>
  <si>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</si>
  <si>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</si>
  <si>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</si>
  <si>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</si>
  <si>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</si>
  <si>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</si>
  <si>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</si>
  <si>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</si>
  <si>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</si>
  <si>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</si>
  <si>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</si>
  <si>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</si>
  <si>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</si>
  <si>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</si>
  <si>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</si>
  <si>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</si>
  <si>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</si>
  <si>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</si>
  <si>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</si>
  <si>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</si>
  <si>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</si>
  <si>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</si>
  <si>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</si>
  <si>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</si>
  <si>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</si>
  <si>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</si>
  <si>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</si>
  <si>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</si>
  <si>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</si>
  <si>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</si>
  <si>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</si>
  <si>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</si>
  <si>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</si>
  <si>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</si>
  <si>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</si>
  <si>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</si>
  <si>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</si>
  <si>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</si>
  <si>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</si>
  <si>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</si>
  <si>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</si>
  <si>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</si>
  <si>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</si>
  <si>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</si>
  <si>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</si>
  <si>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</si>
  <si>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</si>
  <si>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</si>
  <si>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</si>
  <si>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</si>
  <si>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</si>
  <si>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</si>
  <si>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</si>
  <si>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</si>
  <si>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</si>
  <si>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</si>
  <si>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</si>
  <si>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</si>
  <si>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</si>
  <si>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</si>
  <si>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</si>
  <si>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</si>
  <si>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</si>
  <si>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</si>
  <si>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</si>
  <si>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</si>
  <si>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</si>
  <si>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</si>
  <si>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</si>
  <si>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</si>
  <si>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</si>
  <si>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</si>
  <si>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</si>
  <si>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</si>
  <si>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</si>
  <si>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</si>
  <si>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</si>
  <si>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</si>
  <si>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</si>
  <si>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</si>
  <si>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</si>
  <si>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</si>
  <si>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</si>
  <si>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</si>
  <si>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</si>
  <si>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</si>
  <si>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</si>
  <si>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</si>
  <si>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</si>
  <si>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</si>
  <si>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</si>
  <si>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</si>
  <si>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</si>
  <si>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</si>
  <si>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</si>
  <si>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</si>
  <si>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</si>
  <si>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</si>
  <si>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</si>
  <si>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</si>
  <si>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</si>
  <si>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</si>
  <si>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</si>
  <si>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</si>
  <si>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</si>
  <si>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</si>
  <si>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</si>
  <si>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</si>
  <si>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</si>
  <si>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</si>
  <si>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</si>
  <si>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</si>
  <si>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</si>
  <si>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</si>
  <si>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</si>
  <si>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</si>
  <si>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</si>
  <si>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</si>
  <si>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</si>
  <si>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</si>
  <si>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</si>
  <si>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</si>
  <si>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</si>
  <si>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</si>
  <si>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</si>
  <si>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</si>
  <si>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</si>
  <si>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</si>
  <si>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</si>
  <si>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</si>
  <si>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</si>
  <si>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</si>
  <si>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</si>
  <si>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</si>
  <si>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</si>
  <si>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</si>
  <si>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</si>
  <si>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</si>
  <si>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</si>
  <si>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</si>
  <si>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</si>
  <si>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</si>
  <si>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</si>
  <si>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</si>
  <si>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</si>
  <si>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</si>
  <si>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</si>
  <si>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</si>
  <si>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</si>
  <si>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</si>
  <si>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</si>
  <si>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</si>
  <si>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</si>
  <si>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</si>
  <si>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</si>
  <si>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</si>
  <si>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</si>
  <si>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</si>
  <si>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</si>
  <si>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</si>
  <si>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</si>
  <si>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</si>
  <si>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</si>
  <si>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</si>
  <si>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</si>
  <si>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</si>
  <si>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</si>
  <si>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</si>
  <si>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</si>
  <si>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</si>
  <si>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</si>
  <si>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</si>
  <si>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</si>
  <si>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</si>
  <si>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</si>
  <si>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</si>
  <si>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</si>
  <si>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</si>
  <si>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</si>
  <si>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</si>
  <si>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</si>
  <si>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</si>
  <si>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</si>
  <si>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</si>
  <si>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</si>
  <si>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</si>
  <si>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</si>
  <si>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</si>
  <si>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</si>
  <si>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</si>
  <si>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</si>
  <si>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</si>
  <si>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</si>
  <si>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</si>
  <si>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</si>
  <si>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</si>
  <si>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</si>
  <si>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</si>
  <si>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</si>
  <si>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</si>
  <si>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</si>
  <si>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</si>
  <si>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</si>
  <si>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</si>
  <si>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</si>
  <si>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</si>
  <si>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</si>
  <si>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</si>
  <si>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</si>
  <si>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</si>
  <si>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</si>
  <si>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</si>
  <si>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</si>
  <si>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</si>
  <si>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</si>
  <si>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</si>
  <si>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</si>
  <si>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</si>
  <si>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</si>
  <si>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</si>
  <si>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</si>
  <si>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</si>
  <si>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</si>
  <si>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</si>
  <si>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</si>
  <si>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</si>
  <si>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</si>
  <si>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</si>
  <si>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</si>
  <si>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</si>
  <si>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</si>
  <si>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</si>
  <si>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</si>
  <si>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</si>
  <si>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</si>
  <si>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</si>
  <si>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</si>
  <si>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</si>
  <si>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</si>
  <si>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</si>
  <si>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</si>
  <si>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</si>
  <si>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</si>
  <si>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</si>
  <si>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</si>
  <si>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</si>
  <si>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</si>
  <si>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</si>
  <si>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</si>
  <si>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</si>
  <si>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</si>
  <si>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</si>
  <si>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</si>
  <si>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</si>
  <si>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</si>
  <si>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</si>
  <si>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</si>
  <si>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</si>
  <si>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</si>
  <si>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</si>
  <si>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</si>
  <si>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</si>
  <si>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</si>
  <si>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</si>
  <si>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</si>
  <si>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</si>
  <si>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</si>
  <si>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</si>
  <si>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</si>
  <si>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</si>
  <si>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</si>
  <si>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</si>
  <si>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</si>
  <si>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</si>
  <si>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</si>
  <si>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</si>
  <si>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</si>
  <si>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</si>
  <si>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</si>
  <si>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</si>
  <si>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</si>
  <si>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</si>
  <si>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</si>
  <si>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</si>
  <si>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</si>
  <si>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</si>
  <si>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</si>
  <si>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</si>
  <si>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</si>
  <si>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</si>
  <si>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</si>
  <si>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</si>
  <si>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</si>
  <si>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</si>
  <si>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</si>
  <si>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</si>
  <si>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</si>
  <si>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</si>
  <si>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</si>
  <si>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</si>
  <si>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</si>
  <si>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</si>
  <si>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</si>
  <si>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</si>
  <si>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</si>
  <si>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</si>
  <si>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</si>
  <si>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</si>
  <si>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</si>
  <si>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</si>
  <si>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</si>
  <si>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</si>
  <si>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</si>
  <si>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</si>
  <si>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</si>
  <si>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</si>
  <si>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</si>
  <si>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</si>
  <si>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</si>
  <si>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</si>
  <si>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</si>
  <si>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</si>
  <si>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</si>
  <si>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</si>
  <si>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</si>
  <si>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</si>
  <si>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</si>
  <si>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</si>
  <si>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</si>
  <si>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</si>
  <si>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</si>
  <si>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</si>
  <si>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</si>
  <si>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</si>
  <si>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</si>
  <si>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</si>
  <si>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</si>
  <si>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</si>
  <si>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</si>
  <si>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</si>
  <si>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</si>
  <si>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</si>
  <si>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</si>
  <si>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</si>
  <si>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</si>
  <si>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</si>
  <si>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</si>
  <si>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</si>
  <si>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</si>
  <si>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</si>
  <si>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</si>
  <si>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</si>
  <si>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</si>
  <si>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</si>
  <si>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</si>
  <si>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</si>
  <si>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</si>
  <si>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</si>
  <si>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</si>
  <si>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</si>
  <si>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</si>
  <si>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</si>
  <si>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</si>
  <si>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</si>
  <si>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</si>
  <si>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</si>
  <si>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</si>
  <si>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</si>
  <si>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</si>
  <si>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</si>
  <si>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</si>
  <si>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</si>
  <si>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</si>
  <si>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</si>
  <si>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</si>
  <si>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</si>
  <si>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</si>
  <si>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</si>
  <si>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</si>
  <si>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</si>
  <si>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</si>
  <si>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</si>
  <si>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</si>
  <si>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</si>
  <si>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</si>
  <si>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</si>
  <si>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</si>
  <si>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</si>
  <si>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</si>
  <si>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</si>
  <si>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</si>
  <si>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</si>
  <si>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</si>
  <si>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</si>
  <si>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</si>
  <si>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</si>
  <si>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</si>
  <si>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</si>
  <si>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</si>
  <si>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</si>
  <si>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</si>
  <si>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</si>
  <si>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</si>
  <si>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</si>
  <si>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</si>
  <si>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</si>
  <si>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</si>
  <si>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</si>
  <si>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</si>
  <si>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</si>
  <si>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</si>
  <si>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</si>
  <si>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</si>
  <si>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</si>
  <si>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</si>
  <si>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</si>
  <si>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</si>
  <si>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</si>
  <si>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</si>
  <si>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</si>
  <si>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</si>
  <si>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</si>
  <si>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</si>
  <si>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</si>
  <si>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</si>
  <si>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</si>
  <si>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</si>
  <si>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</si>
  <si>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</si>
  <si>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</si>
  <si>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</si>
  <si>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</si>
  <si>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</si>
  <si>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</si>
  <si>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</si>
  <si>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</si>
  <si>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</si>
  <si>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</si>
  <si>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</si>
  <si>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</si>
  <si>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</si>
  <si>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</si>
  <si>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</si>
  <si>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</si>
  <si>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</si>
  <si>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</si>
  <si>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</si>
  <si>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</si>
  <si>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</si>
  <si>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</si>
  <si>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</si>
  <si>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</si>
  <si>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</si>
  <si>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</si>
  <si>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</si>
  <si>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</si>
  <si>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</si>
  <si>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</si>
  <si>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</si>
  <si>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</si>
  <si>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</si>
  <si>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</si>
  <si>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</si>
  <si>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</si>
  <si>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</si>
  <si>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</si>
  <si>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</si>
  <si>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</si>
  <si>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</si>
  <si>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</si>
  <si>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</si>
  <si>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</si>
  <si>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</si>
  <si>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</si>
  <si>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</si>
  <si>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</si>
  <si>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</si>
  <si>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</si>
  <si>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</si>
  <si>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</si>
  <si>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</si>
  <si>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</si>
  <si>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</si>
  <si>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</si>
  <si>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</si>
  <si>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</si>
  <si>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</si>
  <si>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</si>
  <si>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</si>
  <si>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</si>
  <si>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</si>
  <si>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</si>
  <si>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</si>
  <si>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</si>
  <si>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</si>
  <si>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</si>
  <si>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</si>
  <si>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</si>
  <si>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</si>
  <si>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</si>
  <si>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</si>
  <si>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</si>
  <si>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</si>
  <si>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</si>
  <si>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</si>
  <si>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</si>
  <si>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</si>
  <si>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</si>
  <si>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</si>
  <si>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</si>
  <si>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</si>
  <si>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</si>
  <si>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</si>
  <si>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</si>
  <si>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</si>
  <si>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</si>
  <si>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</si>
  <si>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</si>
  <si>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</si>
  <si>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</si>
  <si>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</si>
  <si>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</si>
  <si>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</si>
  <si>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</si>
  <si>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</si>
  <si>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</si>
  <si>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</si>
  <si>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</si>
  <si>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</si>
  <si>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</si>
  <si>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</si>
  <si>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</si>
  <si>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</si>
  <si>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</si>
  <si>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</si>
  <si>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</si>
  <si>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</si>
  <si>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</si>
  <si>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</si>
  <si>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</si>
  <si>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</si>
  <si>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</si>
  <si>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</si>
  <si>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</si>
  <si>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</si>
  <si>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</si>
  <si>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</si>
  <si>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</si>
  <si>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</si>
  <si>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</si>
  <si>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</si>
  <si>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</si>
  <si>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</si>
  <si>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</si>
  <si>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</si>
  <si>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</si>
  <si>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</si>
  <si>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</si>
  <si>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</si>
  <si>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</si>
  <si>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</si>
  <si>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</si>
  <si>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</si>
  <si>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</si>
  <si>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</si>
  <si>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</si>
  <si>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</si>
  <si>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</si>
  <si>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</si>
  <si>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</si>
  <si>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</si>
  <si>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</si>
  <si>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</si>
  <si>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</si>
  <si>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</si>
  <si>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</si>
  <si>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</si>
  <si>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</si>
  <si>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</si>
  <si>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</si>
  <si>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</si>
  <si>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</si>
  <si>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</si>
  <si>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</si>
  <si>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</si>
  <si>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</si>
  <si>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</si>
  <si>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</si>
  <si>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</si>
  <si>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</si>
  <si>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</si>
  <si>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</si>
  <si>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</si>
  <si>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</si>
  <si>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</si>
  <si>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</si>
  <si>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</si>
  <si>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</si>
  <si>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</si>
  <si>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</si>
  <si>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</si>
  <si>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</si>
  <si>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</si>
  <si>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</si>
  <si>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</si>
  <si>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</si>
  <si>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</si>
  <si>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</si>
  <si>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</si>
  <si>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</si>
  <si>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</si>
  <si>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</si>
  <si>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</si>
  <si>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</si>
  <si>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</si>
  <si>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</si>
  <si>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</si>
  <si>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</si>
  <si>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</si>
  <si>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</si>
  <si>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</si>
  <si>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</si>
  <si>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</si>
  <si>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</si>
  <si>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</si>
  <si>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</si>
  <si>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</si>
  <si>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</si>
  <si>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</si>
  <si>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</si>
  <si>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</si>
  <si>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</si>
  <si>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</si>
  <si>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</si>
  <si>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</si>
  <si>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</si>
  <si>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</si>
  <si>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</si>
  <si>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</si>
  <si>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</si>
  <si>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</si>
  <si>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</si>
  <si>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</si>
  <si>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</si>
  <si>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</si>
  <si>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</si>
  <si>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</si>
  <si>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</si>
  <si>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</si>
  <si>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</si>
  <si>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</si>
  <si>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</si>
  <si>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</si>
  <si>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</si>
  <si>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</si>
  <si>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</si>
  <si>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</si>
  <si>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</si>
  <si>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</si>
  <si>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</si>
  <si>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</si>
  <si>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</si>
  <si>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</si>
  <si>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</si>
  <si>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</si>
  <si>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</si>
  <si>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</si>
  <si>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</si>
  <si>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</si>
  <si>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</si>
  <si>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</si>
  <si>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</si>
  <si>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</si>
  <si>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</si>
  <si>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</si>
  <si>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</si>
  <si>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</si>
  <si>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</si>
  <si>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</si>
  <si>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</si>
  <si>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</si>
  <si>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</si>
  <si>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</si>
  <si>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</si>
  <si>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</si>
  <si>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</si>
  <si>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</si>
  <si>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</si>
  <si>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</si>
  <si>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</si>
  <si>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</si>
  <si>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</si>
  <si>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</si>
  <si>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</si>
  <si>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</si>
  <si>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</si>
  <si>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</si>
  <si>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</si>
  <si>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</si>
  <si>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</si>
  <si>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</si>
  <si>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</si>
  <si>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</si>
  <si>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</si>
  <si>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</si>
  <si>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</si>
  <si>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</si>
  <si>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</si>
  <si>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</si>
  <si>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</si>
  <si>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</si>
  <si>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</si>
  <si>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</si>
  <si>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</si>
  <si>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</si>
  <si>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</si>
  <si>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</si>
  <si>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</si>
  <si>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</si>
  <si>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</si>
  <si>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</si>
  <si>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</si>
  <si>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</si>
  <si>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</si>
  <si>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</si>
  <si>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</si>
  <si>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</si>
  <si>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</si>
  <si>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</si>
  <si>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</si>
  <si>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</si>
  <si>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</si>
  <si>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</si>
  <si>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</si>
  <si>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</si>
  <si>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</si>
  <si>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</si>
  <si>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</si>
  <si>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</si>
  <si>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</si>
  <si>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</si>
  <si>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</si>
  <si>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</si>
  <si>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</si>
  <si>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</si>
  <si>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</si>
  <si>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</si>
  <si>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</si>
  <si>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</si>
  <si>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</si>
  <si>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</si>
  <si>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</si>
  <si>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</si>
  <si>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</si>
  <si>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</si>
  <si>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</si>
  <si>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</si>
  <si>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</si>
  <si>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</si>
  <si>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</si>
  <si>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</si>
  <si>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</si>
  <si>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</si>
  <si>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</si>
  <si>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</si>
  <si>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</si>
  <si>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</si>
  <si>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</si>
  <si>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</si>
  <si>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</si>
  <si>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</si>
  <si>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</si>
  <si>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</si>
  <si>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</si>
  <si>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</si>
  <si>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</si>
  <si>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</si>
  <si>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</si>
  <si>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</si>
  <si>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</si>
  <si>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</si>
  <si>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</si>
  <si>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</si>
  <si>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</si>
  <si>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</si>
  <si>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</si>
  <si>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</si>
  <si>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</si>
  <si>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</si>
  <si>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</si>
  <si>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</si>
  <si>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</si>
  <si>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</si>
  <si>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</si>
  <si>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</si>
  <si>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</si>
  <si>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</si>
  <si>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</si>
  <si>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</si>
  <si>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</si>
  <si>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</si>
  <si>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</si>
  <si>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</si>
  <si>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</si>
  <si>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</si>
  <si>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</si>
  <si>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</si>
  <si>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</si>
  <si>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</si>
  <si>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</si>
  <si>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</si>
  <si>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</si>
  <si>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</si>
  <si>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</si>
  <si>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</si>
  <si>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</si>
  <si>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</si>
  <si>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</si>
  <si>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</si>
  <si>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</si>
  <si>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</si>
  <si>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</si>
  <si>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</si>
  <si>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</si>
  <si>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</si>
  <si>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</si>
  <si>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</si>
  <si>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</si>
  <si>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</si>
  <si>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</si>
  <si>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</si>
  <si>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</si>
  <si>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</si>
  <si>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</si>
  <si>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</si>
  <si>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</si>
  <si>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</si>
  <si>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</si>
  <si>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</si>
  <si>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</si>
  <si>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</si>
  <si>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</si>
  <si>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</si>
  <si>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</si>
  <si>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</si>
  <si>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</si>
  <si>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</si>
  <si>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</si>
  <si>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</si>
  <si>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</si>
  <si>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</si>
  <si>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</si>
  <si>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</si>
  <si>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</si>
  <si>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</si>
  <si>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</si>
  <si>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</si>
  <si>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</si>
  <si>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</si>
  <si>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</si>
  <si>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</si>
  <si>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</si>
  <si>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</si>
  <si>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</si>
  <si>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</si>
  <si>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</si>
  <si>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</si>
  <si>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</si>
  <si>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</si>
  <si>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</si>
  <si>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</si>
  <si>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</si>
  <si>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</si>
  <si>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</si>
  <si>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</si>
  <si>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</si>
  <si>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</si>
  <si>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</si>
  <si>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</si>
  <si>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</si>
  <si>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</si>
  <si>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</si>
  <si>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</si>
  <si>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</si>
  <si>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</si>
  <si>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</si>
  <si>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</si>
  <si>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</si>
  <si>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</si>
  <si>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</si>
  <si>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</si>
  <si>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</si>
  <si>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</si>
  <si>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</si>
  <si>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</si>
  <si>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</si>
  <si>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</si>
  <si>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</si>
  <si>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</si>
  <si>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</si>
  <si>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</si>
  <si>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</si>
  <si>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</si>
  <si>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</si>
  <si>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</si>
  <si>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</si>
  <si>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</si>
  <si>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</si>
  <si>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</si>
  <si>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</si>
  <si>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</si>
  <si>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</si>
  <si>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</si>
  <si>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</si>
  <si>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</si>
  <si>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</si>
  <si>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</si>
  <si>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</si>
  <si>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</si>
  <si>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</si>
  <si>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</si>
  <si>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</si>
  <si>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</si>
  <si>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</si>
  <si>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</si>
  <si>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</si>
  <si>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</si>
  <si>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</si>
  <si>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</si>
  <si>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</si>
  <si>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</si>
  <si>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</si>
  <si>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</si>
  <si>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</si>
  <si>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</si>
  <si>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</si>
  <si>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</si>
  <si>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</si>
  <si>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</si>
  <si>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</si>
  <si>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</si>
  <si>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</si>
  <si>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</si>
  <si>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</si>
  <si>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</si>
  <si>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</si>
  <si>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</si>
  <si>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</si>
  <si>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</si>
  <si>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</si>
  <si>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</si>
  <si>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</si>
  <si>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</si>
  <si>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</si>
  <si>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</si>
  <si>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</si>
  <si>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</si>
  <si>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</si>
  <si>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</si>
  <si>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</si>
  <si>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</si>
  <si>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</si>
  <si>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</si>
  <si>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</si>
  <si>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</si>
  <si>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</si>
  <si>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</si>
  <si>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</si>
  <si>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</si>
  <si>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</si>
  <si>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</si>
  <si>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</si>
  <si>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</si>
  <si>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</si>
  <si>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</si>
  <si>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</si>
  <si>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</si>
  <si>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</si>
  <si>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</si>
  <si>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</si>
  <si>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</si>
  <si>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</si>
  <si>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</si>
  <si>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</si>
  <si>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</si>
  <si>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</si>
  <si>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</si>
  <si>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</si>
  <si>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</si>
  <si>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</si>
  <si>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</si>
  <si>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</si>
  <si>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</si>
  <si>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</si>
  <si>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</si>
  <si>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</si>
  <si>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</si>
  <si>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</si>
  <si>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</si>
  <si>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</si>
  <si>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</si>
  <si>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</si>
  <si>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</si>
  <si>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</si>
  <si>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</si>
  <si>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</si>
  <si>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</si>
  <si>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</si>
  <si>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</si>
  <si>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</si>
  <si>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</si>
  <si>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</si>
  <si>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</si>
  <si>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</si>
  <si>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</si>
  <si>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</si>
  <si>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</si>
  <si>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</si>
  <si>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</si>
  <si>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</si>
  <si>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</si>
  <si>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</si>
  <si>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</si>
  <si>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</si>
  <si>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</si>
  <si>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</si>
  <si>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</si>
  <si>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</si>
  <si>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</si>
  <si>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</si>
  <si>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</si>
  <si>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</si>
  <si>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</si>
  <si>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</si>
  <si>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</si>
  <si>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</si>
  <si>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</si>
  <si>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</si>
  <si>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</si>
  <si>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</si>
  <si>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</si>
  <si>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</si>
  <si>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</si>
  <si>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</si>
  <si>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</si>
  <si>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</si>
  <si>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</si>
  <si>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</si>
  <si>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</si>
  <si>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</si>
  <si>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</si>
  <si>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</si>
  <si>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</si>
  <si>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</si>
  <si>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</si>
  <si>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</si>
  <si>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</si>
  <si>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</si>
  <si>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</si>
  <si>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</si>
  <si>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</si>
  <si>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</si>
  <si>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</si>
  <si>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</si>
  <si>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</si>
  <si>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</si>
  <si>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</si>
  <si>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</si>
  <si>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</si>
  <si>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</si>
  <si>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</si>
  <si>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</si>
  <si>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</si>
  <si>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</si>
  <si>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</si>
  <si>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</si>
  <si>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</si>
  <si>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</si>
  <si>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</si>
  <si>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</si>
  <si>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</si>
  <si>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</si>
  <si>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</si>
  <si>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</si>
  <si>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</si>
  <si>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</si>
  <si>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</si>
  <si>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</si>
  <si>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</si>
  <si>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</si>
  <si>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</si>
  <si>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</si>
  <si>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</si>
  <si>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</si>
  <si>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</si>
  <si>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</si>
  <si>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</si>
  <si>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</si>
  <si>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</si>
  <si>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</si>
  <si>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</si>
  <si>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</si>
  <si>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</si>
  <si>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</si>
  <si>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</si>
  <si>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</si>
  <si>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</si>
  <si>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</si>
  <si>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</si>
  <si>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</si>
  <si>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</si>
  <si>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</si>
  <si>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</si>
  <si>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</si>
  <si>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</si>
  <si>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</si>
  <si>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</si>
  <si>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</si>
  <si>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</si>
  <si>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</si>
  <si>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</si>
  <si>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</si>
  <si>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</si>
  <si>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</si>
  <si>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</si>
  <si>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</si>
  <si>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</si>
  <si>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</si>
  <si>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</si>
  <si>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</si>
  <si>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</si>
  <si>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</si>
  <si>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</si>
  <si>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</si>
  <si>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</si>
  <si>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</si>
  <si>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</si>
  <si>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</si>
  <si>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</si>
  <si>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</si>
  <si>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</si>
  <si>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</si>
  <si>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</si>
  <si>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</si>
  <si>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</si>
  <si>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</si>
  <si>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</si>
  <si>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</si>
  <si>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</si>
  <si>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</si>
  <si>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</si>
  <si>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</si>
  <si>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</si>
  <si>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</si>
  <si>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</si>
  <si>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</si>
  <si>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</si>
  <si>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</si>
  <si>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</si>
  <si>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</si>
  <si>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</si>
  <si>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</si>
  <si>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</si>
  <si>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</si>
  <si>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</si>
  <si>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</si>
  <si>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</si>
  <si>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</si>
  <si>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</si>
  <si>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</si>
  <si>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</si>
  <si>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</si>
  <si>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</si>
  <si>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</si>
  <si>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</si>
  <si>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</si>
  <si>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</si>
  <si>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</si>
  <si>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</si>
  <si>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</si>
  <si>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</si>
  <si>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</si>
  <si>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</si>
  <si>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</si>
  <si>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</si>
  <si>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</si>
  <si>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</si>
  <si>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</si>
  <si>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</si>
  <si>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</si>
  <si>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</si>
  <si>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</si>
  <si>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</si>
  <si>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</si>
  <si>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</si>
  <si>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</si>
  <si>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</si>
  <si>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</si>
  <si>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</si>
  <si>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</si>
  <si>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</si>
  <si>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</si>
  <si>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</si>
  <si>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</si>
  <si>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</si>
  <si>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</si>
  <si>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</si>
  <si>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</si>
  <si>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</si>
  <si>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</si>
  <si>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</si>
  <si>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</si>
  <si>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</si>
  <si>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</si>
  <si>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</si>
  <si>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</si>
  <si>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</si>
  <si>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</si>
  <si>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</si>
  <si>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</si>
  <si>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</si>
  <si>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</si>
  <si>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</si>
  <si>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</si>
  <si>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</si>
  <si>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</si>
  <si>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</si>
  <si>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</si>
  <si>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</si>
  <si>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</si>
  <si>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</si>
  <si>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</si>
  <si>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</si>
  <si>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</si>
  <si>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</si>
  <si>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</si>
  <si>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</si>
  <si>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</si>
  <si>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</si>
  <si>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</si>
  <si>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</si>
  <si>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</si>
  <si>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</si>
  <si>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</si>
  <si>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</si>
  <si>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</si>
  <si>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</si>
  <si>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</si>
  <si>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</si>
  <si>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</si>
  <si>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</si>
  <si>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</si>
  <si>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</si>
  <si>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</si>
  <si>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</si>
  <si>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</si>
  <si>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</si>
  <si>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</si>
  <si>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</si>
  <si>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</si>
  <si>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</si>
  <si>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</si>
  <si>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</si>
  <si>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</si>
  <si>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</si>
  <si>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</si>
  <si>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</si>
  <si>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</si>
  <si>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</si>
  <si>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</si>
  <si>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</si>
  <si>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</si>
  <si>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</si>
  <si>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</si>
  <si>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</si>
  <si>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</si>
  <si>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</si>
  <si>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</si>
  <si>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</si>
  <si>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</si>
  <si>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</si>
  <si>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</si>
  <si>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</si>
  <si>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</si>
  <si>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</si>
  <si>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</si>
  <si>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</si>
  <si>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</si>
  <si>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</si>
  <si>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</si>
  <si>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</si>
  <si>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</si>
  <si>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</si>
  <si>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</si>
  <si>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</si>
  <si>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</si>
  <si>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</si>
  <si>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</si>
  <si>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</si>
  <si>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</si>
  <si>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</si>
  <si>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</si>
  <si>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</si>
  <si>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</si>
  <si>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</si>
  <si>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</si>
  <si>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</si>
  <si>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</si>
  <si>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</si>
  <si>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</si>
  <si>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</si>
  <si>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</si>
  <si>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</si>
  <si>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</si>
  <si>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</si>
  <si>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</si>
  <si>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</si>
  <si>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</si>
  <si>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</si>
  <si>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</si>
  <si>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</si>
  <si>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</si>
  <si>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</si>
  <si>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</si>
  <si>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</si>
  <si>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</si>
  <si>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</si>
  <si>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</si>
  <si>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</si>
  <si>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</si>
  <si>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</si>
  <si>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</si>
  <si>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</si>
  <si>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</si>
  <si>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</si>
  <si>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</si>
  <si>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</si>
  <si>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</si>
  <si>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</si>
  <si>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</si>
  <si>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</si>
  <si>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</si>
  <si>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</si>
  <si>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</si>
  <si>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</si>
  <si>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</si>
  <si>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</si>
  <si>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</si>
  <si>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</si>
  <si>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</si>
  <si>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</si>
  <si>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</si>
  <si>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</si>
  <si>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</si>
  <si>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</si>
  <si>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</si>
  <si>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</si>
  <si>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</si>
  <si>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</si>
  <si>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</si>
  <si>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</si>
  <si>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</si>
  <si>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</si>
  <si>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</si>
  <si>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</si>
  <si>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</si>
  <si>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</si>
  <si>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</si>
  <si>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</si>
  <si>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</si>
  <si>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</si>
  <si>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</si>
  <si>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</si>
  <si>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</si>
  <si>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</si>
  <si>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</si>
  <si>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</si>
  <si>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</si>
  <si>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</si>
  <si>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</si>
  <si>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</si>
  <si>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</si>
  <si>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</si>
  <si>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</si>
  <si>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</si>
  <si>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</si>
  <si>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</si>
  <si>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</si>
  <si>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</si>
  <si>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</si>
  <si>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</si>
  <si>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</si>
  <si>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</si>
  <si>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</si>
  <si>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</si>
  <si>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</si>
  <si>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</si>
  <si>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</si>
  <si>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</si>
  <si>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</si>
  <si>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</si>
  <si>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</si>
  <si>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</si>
  <si>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</si>
  <si>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</si>
  <si>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</si>
  <si>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</si>
  <si>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</si>
  <si>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</si>
  <si>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</si>
  <si>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</si>
  <si>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</si>
  <si>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</si>
  <si>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</si>
  <si>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</si>
  <si>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</si>
  <si>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</si>
  <si>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</si>
  <si>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</si>
  <si>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</si>
  <si>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</si>
  <si>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</si>
  <si>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</si>
  <si>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</si>
  <si>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</si>
  <si>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</si>
  <si>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</si>
  <si>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</si>
  <si>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</si>
  <si>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</si>
  <si>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</si>
  <si>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</si>
  <si>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</si>
  <si>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</si>
  <si>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</si>
  <si>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</si>
  <si>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</si>
  <si>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</si>
  <si>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</si>
  <si>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</si>
  <si>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</si>
  <si>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</si>
  <si>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</si>
  <si>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</si>
  <si>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</si>
  <si>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</si>
  <si>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</si>
  <si>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</si>
  <si>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</si>
  <si>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</si>
  <si>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</si>
  <si>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</si>
  <si>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</si>
  <si>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</si>
  <si>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</si>
  <si>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</si>
  <si>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</si>
  <si>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</si>
  <si>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</si>
  <si>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</si>
  <si>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</si>
  <si>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</si>
  <si>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</si>
  <si>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</si>
  <si>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</si>
  <si>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</si>
  <si>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</si>
  <si>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</si>
  <si>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</si>
  <si>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</si>
  <si>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</si>
  <si>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</si>
  <si>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</si>
  <si>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</si>
  <si>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</si>
  <si>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</si>
  <si>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</si>
  <si>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</si>
  <si>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</si>
  <si>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</si>
  <si>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</si>
  <si>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</si>
  <si>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</si>
  <si>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</si>
  <si>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</si>
  <si>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</si>
  <si>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</si>
  <si>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</si>
  <si>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</si>
  <si>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</si>
  <si>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</si>
  <si>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</si>
  <si>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</si>
  <si>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</si>
  <si>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</si>
  <si>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</si>
  <si>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</si>
  <si>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</si>
  <si>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</si>
  <si>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</si>
  <si>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</si>
  <si>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</si>
  <si>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</si>
  <si>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</si>
  <si>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</si>
  <si>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</si>
  <si>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</si>
  <si>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</si>
  <si>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</si>
  <si>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</si>
  <si>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</si>
  <si>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</si>
  <si>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</si>
  <si>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</si>
  <si>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</si>
  <si>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</si>
  <si>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</si>
  <si>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</si>
  <si>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</si>
  <si>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</si>
  <si>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</si>
  <si>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</si>
  <si>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</si>
  <si>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</si>
  <si>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</si>
  <si>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</si>
  <si>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</si>
  <si>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</si>
  <si>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</si>
  <si>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</si>
  <si>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</si>
  <si>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</si>
  <si>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</si>
  <si>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</si>
  <si>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</si>
  <si>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</si>
  <si>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</si>
  <si>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</si>
  <si>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</si>
  <si>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</si>
  <si>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</si>
  <si>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</si>
  <si>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</si>
  <si>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</si>
  <si>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</si>
  <si>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</si>
  <si>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</si>
  <si>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</si>
  <si>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</si>
  <si>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</si>
  <si>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</si>
  <si>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</si>
  <si>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</si>
  <si>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</si>
  <si>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</si>
  <si>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</si>
  <si>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</si>
  <si>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</si>
  <si>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</si>
  <si>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</si>
  <si>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</si>
  <si>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</si>
  <si>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</si>
  <si>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</si>
  <si>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</si>
  <si>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</si>
  <si>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</si>
  <si>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</si>
  <si>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</si>
  <si>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</si>
  <si>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</si>
  <si>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</si>
  <si>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</si>
  <si>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</si>
  <si>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</si>
  <si>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</si>
  <si>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</si>
  <si>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</si>
  <si>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</si>
  <si>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</si>
  <si>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</si>
  <si>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</si>
  <si>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</si>
  <si>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</si>
  <si>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</si>
  <si>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</si>
  <si>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</si>
  <si>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</si>
  <si>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</si>
  <si>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</si>
  <si>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</si>
  <si>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</si>
  <si>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</si>
  <si>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</si>
  <si>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</si>
  <si>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</si>
  <si>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</si>
  <si>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</si>
  <si>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</si>
  <si>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</si>
  <si>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</si>
  <si>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</si>
  <si>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</si>
  <si>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</si>
  <si>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</si>
  <si>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</si>
  <si>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</si>
  <si>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</si>
  <si>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</si>
  <si>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</si>
  <si>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</si>
  <si>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</si>
  <si>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</si>
  <si>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</si>
  <si>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</si>
  <si>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</si>
  <si>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</si>
  <si>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</si>
  <si>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</si>
  <si>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</si>
  <si>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</si>
  <si>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</si>
  <si>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</si>
  <si>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</si>
  <si>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</si>
  <si>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</si>
  <si>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</si>
  <si>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</si>
  <si>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</si>
  <si>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</si>
  <si>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</si>
  <si>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</si>
  <si>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</si>
  <si>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</si>
  <si>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</si>
  <si>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</si>
  <si>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</si>
  <si>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</si>
  <si>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</si>
  <si>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</si>
  <si>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</si>
  <si>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</si>
  <si>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</si>
  <si>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</si>
  <si>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</si>
  <si>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</si>
  <si>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</si>
  <si>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</si>
  <si>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</si>
  <si>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</si>
  <si>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</si>
  <si>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</si>
  <si>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</si>
  <si>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</si>
  <si>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</si>
  <si>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</si>
  <si>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</si>
  <si>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</si>
  <si>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</si>
  <si>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</si>
  <si>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</si>
  <si>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</si>
  <si>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</si>
  <si>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</si>
  <si>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</si>
  <si>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</si>
  <si>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</si>
  <si>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</si>
  <si>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</si>
  <si>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</si>
  <si>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</si>
  <si>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</si>
  <si>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</si>
  <si>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</si>
  <si>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</si>
  <si>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</si>
  <si>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</si>
  <si>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</si>
  <si>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</si>
  <si>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</si>
  <si>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</si>
  <si>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</si>
  <si>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</si>
  <si>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</si>
  <si>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</si>
  <si>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</si>
  <si>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</si>
  <si>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</si>
  <si>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</si>
  <si>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</si>
  <si>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</si>
  <si>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</si>
  <si>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</si>
  <si>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</si>
  <si>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</si>
  <si>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</si>
  <si>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</si>
  <si>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</si>
  <si>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</si>
  <si>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</si>
  <si>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</si>
  <si>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</si>
  <si>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</si>
  <si>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</si>
  <si>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</si>
  <si>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</si>
  <si>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</si>
  <si>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</si>
  <si>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</si>
  <si>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</si>
  <si>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</si>
  <si>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</si>
  <si>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</si>
  <si>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</si>
  <si>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</si>
  <si>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</si>
  <si>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</si>
  <si>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</si>
  <si>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</si>
  <si>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</si>
  <si>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</si>
  <si>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</si>
  <si>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</si>
  <si>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</si>
  <si>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</si>
  <si>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</si>
  <si>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</si>
  <si>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</si>
  <si>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</si>
  <si>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</si>
  <si>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</si>
  <si>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</si>
  <si>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</si>
  <si>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</si>
  <si>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</si>
  <si>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</si>
  <si>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</si>
  <si>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</si>
  <si>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</si>
  <si>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</si>
  <si>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</si>
  <si>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</si>
  <si>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</si>
  <si>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</si>
  <si>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</si>
  <si>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</si>
  <si>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</si>
  <si>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</si>
  <si>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</si>
  <si>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</si>
  <si>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</si>
  <si>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</si>
  <si>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</si>
  <si>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</si>
  <si>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</si>
  <si>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</si>
  <si>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</si>
  <si>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</si>
  <si>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</si>
  <si>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</si>
  <si>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</si>
  <si>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</si>
  <si>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</si>
  <si>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</si>
  <si>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</si>
  <si>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</si>
  <si>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</si>
  <si>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</si>
  <si>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</si>
  <si>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</si>
  <si>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</si>
  <si>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</si>
  <si>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</si>
  <si>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</si>
  <si>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</si>
  <si>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</si>
  <si>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</si>
  <si>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</si>
  <si>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</si>
  <si>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</si>
  <si>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</si>
  <si>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</si>
  <si>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</si>
  <si>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</si>
  <si>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</si>
  <si>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</si>
  <si>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</si>
  <si>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</si>
  <si>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</si>
  <si>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</si>
  <si>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</si>
  <si>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</si>
  <si>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</si>
  <si>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</si>
  <si>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</si>
  <si>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</si>
  <si>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</si>
  <si>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</si>
  <si>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</si>
  <si>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</si>
  <si>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</si>
  <si>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</si>
  <si>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</si>
  <si>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</si>
  <si>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</si>
  <si>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</si>
  <si>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</si>
  <si>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</si>
  <si>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</si>
  <si>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</si>
  <si>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</si>
  <si>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</si>
  <si>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</si>
  <si>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</si>
  <si>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</si>
  <si>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</si>
  <si>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</si>
  <si>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</si>
  <si>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</si>
  <si>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</si>
  <si>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</si>
  <si>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</si>
  <si>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</si>
  <si>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</si>
  <si>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</si>
  <si>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</si>
  <si>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</si>
  <si>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</si>
  <si>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</si>
  <si>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</si>
  <si>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</si>
  <si>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</si>
  <si>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</si>
  <si>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</si>
  <si>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</si>
  <si>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</si>
  <si>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</si>
  <si>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</si>
  <si>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</si>
  <si>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</si>
  <si>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</si>
  <si>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</si>
  <si>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</si>
  <si>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</si>
  <si>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</si>
  <si>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</si>
  <si>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</si>
  <si>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</si>
  <si>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</si>
  <si>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</si>
  <si>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</si>
  <si>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</si>
  <si>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</si>
  <si>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</si>
  <si>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</si>
  <si>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</si>
  <si>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</si>
  <si>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</si>
  <si>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</si>
  <si>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</si>
  <si>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</si>
  <si>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</si>
  <si>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</si>
  <si>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</si>
  <si>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</si>
  <si>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</si>
  <si>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</si>
  <si>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</si>
  <si>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</si>
  <si>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</si>
  <si>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</si>
  <si>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</si>
  <si>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</si>
  <si>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</si>
  <si>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</si>
  <si>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</si>
  <si>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</si>
  <si>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</si>
  <si>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</si>
  <si>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</si>
  <si>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</si>
  <si>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</si>
  <si>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</si>
  <si>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</si>
  <si>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</si>
  <si>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</si>
  <si>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</si>
  <si>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</si>
  <si>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</si>
  <si>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</si>
  <si>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</si>
  <si>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</si>
  <si>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</si>
  <si>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</si>
  <si>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</si>
  <si>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</si>
  <si>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</si>
  <si>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</si>
  <si>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</si>
  <si>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</si>
  <si>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</si>
  <si>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</si>
  <si>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</si>
  <si>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</si>
  <si>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</si>
  <si>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</si>
  <si>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</si>
  <si>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</si>
  <si>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</si>
  <si>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</si>
  <si>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</si>
  <si>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</si>
  <si>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</si>
  <si>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</si>
  <si>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</si>
  <si>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</si>
  <si>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</si>
  <si>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</si>
  <si>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</si>
  <si>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</si>
  <si>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</si>
  <si>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</si>
  <si>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</si>
  <si>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</si>
  <si>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</si>
  <si>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</si>
  <si>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</si>
  <si>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</si>
  <si>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</si>
  <si>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</si>
  <si>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</si>
  <si>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</si>
  <si>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</si>
  <si>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</si>
  <si>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</si>
  <si>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</si>
  <si>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</si>
  <si>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</si>
  <si>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</si>
  <si>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</si>
  <si>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</si>
  <si>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</si>
  <si>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</si>
  <si>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</si>
  <si>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</si>
  <si>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</si>
  <si>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</si>
  <si>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</si>
  <si>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</si>
  <si>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</si>
  <si>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</si>
  <si>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</si>
  <si>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</si>
  <si>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</si>
  <si>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</si>
  <si>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</si>
  <si>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</si>
  <si>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</si>
  <si>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</si>
  <si>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</si>
  <si>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</si>
  <si>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</si>
  <si>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</si>
  <si>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</si>
  <si>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</si>
  <si>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</si>
  <si>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</si>
  <si>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</si>
  <si>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</si>
  <si>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</si>
  <si>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</si>
  <si>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</si>
  <si>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</si>
  <si>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</si>
  <si>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</si>
  <si>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</si>
  <si>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</si>
  <si>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</si>
  <si>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</si>
  <si>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</si>
  <si>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</si>
  <si>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</si>
  <si>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</si>
  <si>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</si>
  <si>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</si>
  <si>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</si>
  <si>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</si>
  <si>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</si>
  <si>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</si>
  <si>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</si>
  <si>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</si>
  <si>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</si>
  <si>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</si>
  <si>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</si>
  <si>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</si>
  <si>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</si>
  <si>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</si>
  <si>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</si>
  <si>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</si>
  <si>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</si>
  <si>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</si>
  <si>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</si>
  <si>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</si>
  <si>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</si>
  <si>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</si>
  <si>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</si>
  <si>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</si>
  <si>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</si>
  <si>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</si>
  <si>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</si>
  <si>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</si>
  <si>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</si>
  <si>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</si>
  <si>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</si>
  <si>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</si>
  <si>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</si>
  <si>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</si>
  <si>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</si>
  <si>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</si>
  <si>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</si>
  <si>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</si>
  <si>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</si>
  <si>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</si>
  <si>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</si>
  <si>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</si>
  <si>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</si>
  <si>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</si>
  <si>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</si>
  <si>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</si>
  <si>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</si>
  <si>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</si>
  <si>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</si>
  <si>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</si>
  <si>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</si>
  <si>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</si>
  <si>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</si>
  <si>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</si>
  <si>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</si>
  <si>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</si>
  <si>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</si>
  <si>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</si>
  <si>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</si>
  <si>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</si>
  <si>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</si>
  <si>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</si>
  <si>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</si>
  <si>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</si>
  <si>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</si>
  <si>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</si>
  <si>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</si>
  <si>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</si>
  <si>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</si>
  <si>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</si>
  <si>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</si>
  <si>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</si>
  <si>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</si>
  <si>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</si>
  <si>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</si>
  <si>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</si>
  <si>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</si>
  <si>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</si>
  <si>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</si>
  <si>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</si>
  <si>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</si>
  <si>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</si>
  <si>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</si>
  <si>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</si>
  <si>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</si>
  <si>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</si>
  <si>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</si>
  <si>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</si>
  <si>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</si>
  <si>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</si>
  <si>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</si>
  <si>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</si>
  <si>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</si>
  <si>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</si>
  <si>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</si>
  <si>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</si>
  <si>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</si>
  <si>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</si>
  <si>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</si>
  <si>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</si>
  <si>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</si>
  <si>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</si>
  <si>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</si>
  <si>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</si>
  <si>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</si>
  <si>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</si>
  <si>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</si>
  <si>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</si>
  <si>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</si>
  <si>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</si>
  <si>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</si>
  <si>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</si>
  <si>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</si>
  <si>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</si>
  <si>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</si>
  <si>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</si>
  <si>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</si>
  <si>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</si>
  <si>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</si>
  <si>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</si>
  <si>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</si>
  <si>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</si>
  <si>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</si>
  <si>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</si>
  <si>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</si>
  <si>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</si>
  <si>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</si>
  <si>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</si>
  <si>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</si>
  <si>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</si>
  <si>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</si>
  <si>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</si>
  <si>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</si>
  <si>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</si>
  <si>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</si>
  <si>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</si>
  <si>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</si>
  <si>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</si>
  <si>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</si>
  <si>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</si>
  <si>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</si>
  <si>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</si>
  <si>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</si>
  <si>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</si>
  <si>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</si>
  <si>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</si>
  <si>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</si>
  <si>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</si>
  <si>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</si>
  <si>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</si>
  <si>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</si>
  <si>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</si>
  <si>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</si>
  <si>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</si>
  <si>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</si>
  <si>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</si>
  <si>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</si>
  <si>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</si>
  <si>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</si>
  <si>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</si>
  <si>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</si>
  <si>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</si>
  <si>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</si>
  <si>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</si>
  <si>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</si>
  <si>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</si>
  <si>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</si>
  <si>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</si>
  <si>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</si>
  <si>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</si>
  <si>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</si>
  <si>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</si>
  <si>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</si>
  <si>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</si>
  <si>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</si>
  <si>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</si>
  <si>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</si>
  <si>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</si>
  <si>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</si>
  <si>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</si>
  <si>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</si>
  <si>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</si>
  <si>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</si>
  <si>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</si>
  <si>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</si>
  <si>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</si>
  <si>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</si>
  <si>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</si>
  <si>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</si>
  <si>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</si>
  <si>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</si>
  <si>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</si>
  <si>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</si>
  <si>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</si>
  <si>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</si>
  <si>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</si>
  <si>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</si>
  <si>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</si>
  <si>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</si>
  <si>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</si>
  <si>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</si>
  <si>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</si>
  <si>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</si>
  <si>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</si>
  <si>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</si>
  <si>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</si>
  <si>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</si>
  <si>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</si>
  <si>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</si>
  <si>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</si>
  <si>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</si>
  <si>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</si>
  <si>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</si>
  <si>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</si>
  <si>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</si>
  <si>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</si>
  <si>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</si>
  <si>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</si>
  <si>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</si>
  <si>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</si>
  <si>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</si>
  <si>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</si>
  <si>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</si>
  <si>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</si>
  <si>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</si>
  <si>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</si>
  <si>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</si>
  <si>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</si>
  <si>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</si>
  <si>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</si>
  <si>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</si>
  <si>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</si>
  <si>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</si>
  <si>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</si>
  <si>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</si>
  <si>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</si>
  <si>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</si>
  <si>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</si>
  <si>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</si>
  <si>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</si>
  <si>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</si>
  <si>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</si>
  <si>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</si>
  <si>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</si>
  <si>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</si>
  <si>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</si>
  <si>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</si>
  <si>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</si>
  <si>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</si>
  <si>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</si>
  <si>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</si>
  <si>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</si>
  <si>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</si>
  <si>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</si>
  <si>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</si>
  <si>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</si>
  <si>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</si>
  <si>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</si>
  <si>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</si>
  <si>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</si>
  <si>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</si>
  <si>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</si>
  <si>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</si>
  <si>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</si>
  <si>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</si>
  <si>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</si>
  <si>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</si>
  <si>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</si>
  <si>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</si>
  <si>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</si>
  <si>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</si>
  <si>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</si>
  <si>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</si>
  <si>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</si>
  <si>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</si>
  <si>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</si>
  <si>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</si>
  <si>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</si>
  <si>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</si>
  <si>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</si>
  <si>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</si>
  <si>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</si>
  <si>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</si>
  <si>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</si>
  <si>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</si>
  <si>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</si>
  <si>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</si>
  <si>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</si>
  <si>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</si>
  <si>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</si>
  <si>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</si>
  <si>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</si>
  <si>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</si>
  <si>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</si>
  <si>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</si>
  <si>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</si>
  <si>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</si>
  <si>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</si>
  <si>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</si>
  <si>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</si>
  <si>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</si>
  <si>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</si>
  <si>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</si>
  <si>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</si>
  <si>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</si>
  <si>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</si>
  <si>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</si>
  <si>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</si>
  <si>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</si>
  <si>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</si>
  <si>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</si>
  <si>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</si>
  <si>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</si>
  <si>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</si>
  <si>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</si>
  <si>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</si>
  <si>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</si>
  <si>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</si>
  <si>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</si>
  <si>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</si>
  <si>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</si>
  <si>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</si>
  <si>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</si>
  <si>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</si>
  <si>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</si>
  <si>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</si>
  <si>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</si>
  <si>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</si>
  <si>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</si>
  <si>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</si>
  <si>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</si>
  <si>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</si>
  <si>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</si>
  <si>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</si>
  <si>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</si>
  <si>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</si>
  <si>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</si>
  <si>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</si>
  <si>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</si>
  <si>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</si>
  <si>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</si>
  <si>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</si>
  <si>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</si>
  <si>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</si>
  <si>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</si>
  <si>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</si>
  <si>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</si>
  <si>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</si>
  <si>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</si>
  <si>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</si>
  <si>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</si>
  <si>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</si>
  <si>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</si>
  <si>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</si>
  <si>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</si>
  <si>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</si>
  <si>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</si>
  <si>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</si>
  <si>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</si>
  <si>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</si>
  <si>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</si>
  <si>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</si>
  <si>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</si>
  <si>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</si>
  <si>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</si>
  <si>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</si>
  <si>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</si>
  <si>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</si>
  <si>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</si>
  <si>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</si>
  <si>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</si>
  <si>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</si>
  <si>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</si>
  <si>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</si>
  <si>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</si>
  <si>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</si>
  <si>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</si>
  <si>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</si>
  <si>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</si>
  <si>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</si>
  <si>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</si>
  <si>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</si>
  <si>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</si>
  <si>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</si>
  <si>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</si>
  <si>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</si>
  <si>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</si>
  <si>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</si>
  <si>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</si>
  <si>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</si>
  <si>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</si>
  <si>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</si>
  <si>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</si>
  <si>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</si>
  <si>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</si>
  <si>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</si>
  <si>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</si>
  <si>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</si>
  <si>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</si>
  <si>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</si>
  <si>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</si>
  <si>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</si>
  <si>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</si>
  <si>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</si>
  <si>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</si>
  <si>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</si>
  <si>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</si>
  <si>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</si>
  <si>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</si>
  <si>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</si>
  <si>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</si>
  <si>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</si>
  <si>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</si>
  <si>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</si>
  <si>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</si>
  <si>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</si>
  <si>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</si>
  <si>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</si>
  <si>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</si>
  <si>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</si>
  <si>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</si>
  <si>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</si>
  <si>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</si>
  <si>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</si>
  <si>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</si>
  <si>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</si>
  <si>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</si>
  <si>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</si>
  <si>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</si>
  <si>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</si>
  <si>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</si>
  <si>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</si>
  <si>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</si>
  <si>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</si>
  <si>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</si>
  <si>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</si>
  <si>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</si>
  <si>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</si>
  <si>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</si>
  <si>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</si>
  <si>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</si>
  <si>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</si>
  <si>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</si>
  <si>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</si>
  <si>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</si>
  <si>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</si>
  <si>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</si>
  <si>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</si>
  <si>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</si>
  <si>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</si>
  <si>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</si>
  <si>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</si>
  <si>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</si>
  <si>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</si>
  <si>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</si>
  <si>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</si>
  <si>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</si>
  <si>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</si>
  <si>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</si>
  <si>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</si>
  <si>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</si>
  <si>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</si>
  <si>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</si>
  <si>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</si>
  <si>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</si>
  <si>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</si>
  <si>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</si>
  <si>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</si>
  <si>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</si>
  <si>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</si>
  <si>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</si>
  <si>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</si>
  <si>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</si>
  <si>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</si>
  <si>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</si>
  <si>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</si>
  <si>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</si>
  <si>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</si>
  <si>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</si>
  <si>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</si>
  <si>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</si>
  <si>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</si>
  <si>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</si>
  <si>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</si>
  <si>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</si>
  <si>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</si>
  <si>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</si>
  <si>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</si>
  <si>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</si>
  <si>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</si>
  <si>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</si>
  <si>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</si>
  <si>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</si>
  <si>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</si>
  <si>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</si>
  <si>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</si>
  <si>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</si>
  <si>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</si>
  <si>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</si>
  <si>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</si>
  <si>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</si>
  <si>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</si>
  <si>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</si>
  <si>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</si>
  <si>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</si>
  <si>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</si>
  <si>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</si>
  <si>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</si>
  <si>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</si>
  <si>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</si>
  <si>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</si>
  <si>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</si>
  <si>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</si>
  <si>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</si>
  <si>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</si>
  <si>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</si>
  <si>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</si>
  <si>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</si>
  <si>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</si>
  <si>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</si>
  <si>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</si>
  <si>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</si>
  <si>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</si>
  <si>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</si>
  <si>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</si>
  <si>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</si>
  <si>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</si>
  <si>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</si>
  <si>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</si>
  <si>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</si>
  <si>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</si>
  <si>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</si>
  <si>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</si>
  <si>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</si>
  <si>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</si>
  <si>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</si>
  <si>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</si>
  <si>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</si>
  <si>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</si>
  <si>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</si>
  <si>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</si>
  <si>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</si>
  <si>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</si>
  <si>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</si>
  <si>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</si>
  <si>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</si>
  <si>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</si>
  <si>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</si>
  <si>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</si>
  <si>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</si>
  <si>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</si>
  <si>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</si>
  <si>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</si>
  <si>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</si>
  <si>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</si>
  <si>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</si>
  <si>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</si>
  <si>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</si>
  <si>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</si>
  <si>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</si>
  <si>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</si>
  <si>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</si>
  <si>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</si>
  <si>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</si>
  <si>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</si>
  <si>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</si>
  <si>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</si>
  <si>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</si>
  <si>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</si>
  <si>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</si>
  <si>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</si>
  <si>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</si>
  <si>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</si>
  <si>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</si>
  <si>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</si>
  <si>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</si>
  <si>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</si>
  <si>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</si>
  <si>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</si>
  <si>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</si>
  <si>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</si>
  <si>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</si>
  <si>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</si>
  <si>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</si>
  <si>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</si>
  <si>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</si>
  <si>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</si>
  <si>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</si>
  <si>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</si>
  <si>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</si>
  <si>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</si>
  <si>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</si>
  <si>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</si>
  <si>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</si>
  <si>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</si>
  <si>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</si>
  <si>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</si>
  <si>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</si>
  <si>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</si>
  <si>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</si>
  <si>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</si>
  <si>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</si>
  <si>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</si>
  <si>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</si>
  <si>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</si>
  <si>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</si>
  <si>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</si>
  <si>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</si>
  <si>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</si>
  <si>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</si>
  <si>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</si>
  <si>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</si>
  <si>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</si>
  <si>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</si>
  <si>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</si>
  <si>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</si>
  <si>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</si>
  <si>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</si>
  <si>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</si>
  <si>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</si>
  <si>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</si>
  <si>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</si>
  <si>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</si>
  <si>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</si>
  <si>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</si>
  <si>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</si>
  <si>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</si>
  <si>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</si>
  <si>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</si>
  <si>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</si>
  <si>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</si>
  <si>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</si>
  <si>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</si>
  <si>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</si>
  <si>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</si>
  <si>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</si>
  <si>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</si>
  <si>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</si>
  <si>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</si>
  <si>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</si>
  <si>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</si>
  <si>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</si>
  <si>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</si>
  <si>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</si>
  <si>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</si>
  <si>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</si>
  <si>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</si>
  <si>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</si>
  <si>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</si>
  <si>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</si>
  <si>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</si>
  <si>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</si>
  <si>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</si>
  <si>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</si>
  <si>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</si>
  <si>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</si>
  <si>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</si>
  <si>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</si>
  <si>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</si>
  <si>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</si>
  <si>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</si>
  <si>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</si>
  <si>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</si>
  <si>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</si>
  <si>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</si>
  <si>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</si>
  <si>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</si>
  <si>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</si>
  <si>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</si>
  <si>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</si>
  <si>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</si>
  <si>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</si>
  <si>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</si>
  <si>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</si>
  <si>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</si>
  <si>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</si>
  <si>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</si>
  <si>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</si>
  <si>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</si>
  <si>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</si>
  <si>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</si>
  <si>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</si>
  <si>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</si>
  <si>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</si>
  <si>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</si>
  <si>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</si>
  <si>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</si>
  <si>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</si>
  <si>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</si>
  <si>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</si>
  <si>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</si>
  <si>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</si>
  <si>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</si>
  <si>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</si>
  <si>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</si>
  <si>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</si>
  <si>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</si>
  <si>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</si>
  <si>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</si>
  <si>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</si>
  <si>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</si>
  <si>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</si>
  <si>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</si>
  <si>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</si>
  <si>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</si>
  <si>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</si>
  <si>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</si>
  <si>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</si>
  <si>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</si>
  <si>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</si>
  <si>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</si>
  <si>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</si>
  <si>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</si>
  <si>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</si>
  <si>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</si>
  <si>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</si>
  <si>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</si>
  <si>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</si>
  <si>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</si>
  <si>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</si>
  <si>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</si>
  <si>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</si>
  <si>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</si>
  <si>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</si>
  <si>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</si>
  <si>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</si>
  <si>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</si>
  <si>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</si>
  <si>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</si>
  <si>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</si>
  <si>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</si>
  <si>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</si>
  <si>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</si>
  <si>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</si>
  <si>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</si>
  <si>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</si>
  <si>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</si>
  <si>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</si>
  <si>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</si>
  <si>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</si>
  <si>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</si>
  <si>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</si>
  <si>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</si>
  <si>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</si>
  <si>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</si>
  <si>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</si>
  <si>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</si>
  <si>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</si>
  <si>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</si>
  <si>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</si>
  <si>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</si>
  <si>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</si>
  <si>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</si>
  <si>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</si>
  <si>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</si>
  <si>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</si>
  <si>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</si>
  <si>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</si>
  <si>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</si>
  <si>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</si>
  <si>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</si>
  <si>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</si>
  <si>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</si>
  <si>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</si>
  <si>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</si>
  <si>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</si>
  <si>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</si>
  <si>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</si>
  <si>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</si>
  <si>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</si>
  <si>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</si>
  <si>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</si>
  <si>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</si>
  <si>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</si>
  <si>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</si>
  <si>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</si>
  <si>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</si>
  <si>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</si>
  <si>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</si>
  <si>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</si>
  <si>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</si>
  <si>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</si>
  <si>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</si>
  <si>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</si>
  <si>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</si>
  <si>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</si>
  <si>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</si>
  <si>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</si>
  <si>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</si>
  <si>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</si>
  <si>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</si>
  <si>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</si>
  <si>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</si>
  <si>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</si>
  <si>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</si>
  <si>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</si>
  <si>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</si>
  <si>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</si>
  <si>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</si>
  <si>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</si>
  <si>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</si>
  <si>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</si>
  <si>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</si>
  <si>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</si>
  <si>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</si>
  <si>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</si>
  <si>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</si>
  <si>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</si>
  <si>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</si>
  <si>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</si>
  <si>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</si>
  <si>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</si>
  <si>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</si>
  <si>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</si>
  <si>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</si>
  <si>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</si>
  <si>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</si>
  <si>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</si>
  <si>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</si>
  <si>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</si>
  <si>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</si>
  <si>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</si>
  <si>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</si>
  <si>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</si>
  <si>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</si>
  <si>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</si>
  <si>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</si>
  <si>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</si>
  <si>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</si>
  <si>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</si>
  <si>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</si>
  <si>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</si>
  <si>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</si>
  <si>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</si>
  <si>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</si>
  <si>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</si>
  <si>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</si>
  <si>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</si>
  <si>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</si>
  <si>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</si>
  <si>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</si>
  <si>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</si>
  <si>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</si>
  <si>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</si>
  <si>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</si>
  <si>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</si>
  <si>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</si>
  <si>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</si>
  <si>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</si>
  <si>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</si>
  <si>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</si>
  <si>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</si>
  <si>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</si>
  <si>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</si>
  <si>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</si>
  <si>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</si>
  <si>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</si>
  <si>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</si>
  <si>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</si>
  <si>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</si>
  <si>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</si>
  <si>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</si>
  <si>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</si>
  <si>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</si>
  <si>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</si>
  <si>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</si>
  <si>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</si>
  <si>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</si>
  <si>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</si>
  <si>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</si>
  <si>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</si>
  <si>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</si>
  <si>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</si>
  <si>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</si>
  <si>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</si>
  <si>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</si>
  <si>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</si>
  <si>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</si>
  <si>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</si>
  <si>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</si>
  <si>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</si>
  <si>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</si>
  <si>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</si>
  <si>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</si>
  <si>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</si>
  <si>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</si>
  <si>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</si>
  <si>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</si>
  <si>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</si>
  <si>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</si>
  <si>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</si>
  <si>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</si>
  <si>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</si>
  <si>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</si>
  <si>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</si>
  <si>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</si>
  <si>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</si>
  <si>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</si>
  <si>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</si>
  <si>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</si>
  <si>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</si>
  <si>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</si>
  <si>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</si>
  <si>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</si>
  <si>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</si>
  <si>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</si>
  <si>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</si>
  <si>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</si>
  <si>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</si>
  <si>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</si>
  <si>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</si>
  <si>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</si>
  <si>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</si>
  <si>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</si>
  <si>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</si>
  <si>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</si>
  <si>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</si>
  <si>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</si>
  <si>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</si>
  <si>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</si>
  <si>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</si>
  <si>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</si>
  <si>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</si>
  <si>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</si>
  <si>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</si>
  <si>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</si>
  <si>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</si>
  <si>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</si>
  <si>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</si>
  <si>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</si>
  <si>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</si>
  <si>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</si>
  <si>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</si>
  <si>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</si>
  <si>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</si>
  <si>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</si>
  <si>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</si>
  <si>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</si>
  <si>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</si>
  <si>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</si>
  <si>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</si>
  <si>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</si>
  <si>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</si>
  <si>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</si>
  <si>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</si>
  <si>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</si>
  <si>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</si>
  <si>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</si>
  <si>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</si>
  <si>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</si>
  <si>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</si>
  <si>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</si>
  <si>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</si>
  <si>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</si>
  <si>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</si>
  <si>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</si>
  <si>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</si>
  <si>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</si>
  <si>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</si>
  <si>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</si>
  <si>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</si>
  <si>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</si>
  <si>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</si>
  <si>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</si>
  <si>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</si>
  <si>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</si>
  <si>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</si>
  <si>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</si>
  <si>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</si>
  <si>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</si>
  <si>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</si>
  <si>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</si>
  <si>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</si>
  <si>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</si>
  <si>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</si>
  <si>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</si>
  <si>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</si>
  <si>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</si>
  <si>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</si>
  <si>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</si>
  <si>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</si>
  <si>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</si>
  <si>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</si>
  <si>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</si>
  <si>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</si>
  <si>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</si>
  <si>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</si>
  <si>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</si>
  <si>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</si>
  <si>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</si>
  <si>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</si>
  <si>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</si>
  <si>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</si>
  <si>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</si>
  <si>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</si>
  <si>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</si>
  <si>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</si>
  <si>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</si>
  <si>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</si>
  <si>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</si>
  <si>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</si>
  <si>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</si>
  <si>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</si>
  <si>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</si>
  <si>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</si>
  <si>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</si>
  <si>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</si>
  <si>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</si>
  <si>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</si>
  <si>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</si>
  <si>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</si>
  <si>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</si>
  <si>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</si>
  <si>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</si>
  <si>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</si>
  <si>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</si>
  <si>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</si>
  <si>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</si>
  <si>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</si>
  <si>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</si>
  <si>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</si>
  <si>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</si>
  <si>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</si>
  <si>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</si>
  <si>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</si>
  <si>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</si>
  <si>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</si>
  <si>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</si>
  <si>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</si>
  <si>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</si>
  <si>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</si>
  <si>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</si>
  <si>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</si>
  <si>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</si>
  <si>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</si>
  <si>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</si>
  <si>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</si>
  <si>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</si>
  <si>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</si>
  <si>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</si>
  <si>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</si>
  <si>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</si>
  <si>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</si>
  <si>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</si>
  <si>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</si>
  <si>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</si>
  <si>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</si>
  <si>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</si>
  <si>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</si>
  <si>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</si>
  <si>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</si>
  <si>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</si>
  <si>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</si>
  <si>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</si>
  <si>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</si>
  <si>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</si>
  <si>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</si>
  <si>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</si>
  <si>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</si>
  <si>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</si>
  <si>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</si>
  <si>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</si>
  <si>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</si>
  <si>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</si>
  <si>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</si>
  <si>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</si>
  <si>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</si>
  <si>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</si>
  <si>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</si>
  <si>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</si>
  <si>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</si>
  <si>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</si>
  <si>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</si>
  <si>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</si>
  <si>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</si>
  <si>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</si>
  <si>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</si>
  <si>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</si>
  <si>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</si>
  <si>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</si>
  <si>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</si>
  <si>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</si>
  <si>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</si>
  <si>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</si>
  <si>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</si>
  <si>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</si>
  <si>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</si>
  <si>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</si>
  <si>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</si>
  <si>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</si>
  <si>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</si>
  <si>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</si>
  <si>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</si>
  <si>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</si>
  <si>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</si>
  <si>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</si>
  <si>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</si>
  <si>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</si>
  <si>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</si>
  <si>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</si>
  <si>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</si>
  <si>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</si>
  <si>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</si>
  <si>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</si>
  <si>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</si>
  <si>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</si>
  <si>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</si>
  <si>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</si>
  <si>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</si>
  <si>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</si>
  <si>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</si>
  <si>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</si>
  <si>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</si>
  <si>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</si>
  <si>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</si>
  <si>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</si>
  <si>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</si>
  <si>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</si>
  <si>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</si>
  <si>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</si>
  <si>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</si>
  <si>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</si>
  <si>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</si>
  <si>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</si>
  <si>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</si>
  <si>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</si>
  <si>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</si>
  <si>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</si>
  <si>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</si>
  <si>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</si>
  <si>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</si>
  <si>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</si>
  <si>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</si>
  <si>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</si>
  <si>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</si>
  <si>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</si>
  <si>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</si>
  <si>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</si>
  <si>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</si>
  <si>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</si>
  <si>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</si>
  <si>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</si>
  <si>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</si>
  <si>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</si>
  <si>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</si>
  <si>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</si>
  <si>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</si>
  <si>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</si>
  <si>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</si>
  <si>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</si>
  <si>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</si>
  <si>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</si>
  <si>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</si>
  <si>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</si>
  <si>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</si>
  <si>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</si>
  <si>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</si>
  <si>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</si>
  <si>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</si>
  <si>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</si>
  <si>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</si>
  <si>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</si>
  <si>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</si>
  <si>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</si>
  <si>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</si>
  <si>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</si>
  <si>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</si>
  <si>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</si>
  <si>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</si>
  <si>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</si>
  <si>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</si>
  <si>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</si>
  <si>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</si>
  <si>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</si>
  <si>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</si>
  <si>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</si>
  <si>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</si>
  <si>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</si>
  <si>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</si>
  <si>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</si>
  <si>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</si>
  <si>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</si>
  <si>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</si>
  <si>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</si>
  <si>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</si>
  <si>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</si>
  <si>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</si>
  <si>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</si>
  <si>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</si>
  <si>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</si>
  <si>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</si>
  <si>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</si>
  <si>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</si>
  <si>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</si>
  <si>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</si>
  <si>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</si>
  <si>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</si>
  <si>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</si>
  <si>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</si>
  <si>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</si>
  <si>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</si>
  <si>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</si>
  <si>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</si>
  <si>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</si>
  <si>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</si>
  <si>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</si>
  <si>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</si>
  <si>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</si>
  <si>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</si>
  <si>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</si>
  <si>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</si>
  <si>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</si>
  <si>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</si>
  <si>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</si>
  <si>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</si>
  <si>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</si>
  <si>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</si>
  <si>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</si>
  <si>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</si>
  <si>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</si>
  <si>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</si>
  <si>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</si>
  <si>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</si>
  <si>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</si>
  <si>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</si>
  <si>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</si>
  <si>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</si>
  <si>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</si>
  <si>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</si>
  <si>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</si>
  <si>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</si>
  <si>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</si>
  <si>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</si>
  <si>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</si>
  <si>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</si>
  <si>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</si>
  <si>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</si>
  <si>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</si>
  <si>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</si>
  <si>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</si>
  <si>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</si>
  <si>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</si>
  <si>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</si>
  <si>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</si>
  <si>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</si>
  <si>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</si>
  <si>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</si>
  <si>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</si>
  <si>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</si>
  <si>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</si>
  <si>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</si>
  <si>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</si>
  <si>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</si>
  <si>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</si>
  <si>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</si>
  <si>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</si>
  <si>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</si>
  <si>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</si>
  <si>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</si>
  <si>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</si>
  <si>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</si>
  <si>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</si>
  <si>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</si>
  <si>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</si>
  <si>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</si>
  <si>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</si>
  <si>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</si>
  <si>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</si>
  <si>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</si>
  <si>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</si>
  <si>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</si>
  <si>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</si>
  <si>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</si>
  <si>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</si>
  <si>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</si>
  <si>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</si>
  <si>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</si>
  <si>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</si>
  <si>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</si>
  <si>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</si>
  <si>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</si>
  <si>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</si>
  <si>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</si>
  <si>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</si>
  <si>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</si>
  <si>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</si>
  <si>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</si>
  <si>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</si>
  <si>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</si>
  <si>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</si>
  <si>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</si>
  <si>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</si>
  <si>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</si>
  <si>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</si>
  <si>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</si>
  <si>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</si>
  <si>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</si>
  <si>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</si>
  <si>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</si>
  <si>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</si>
  <si>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</si>
  <si>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</si>
  <si>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</si>
  <si>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</si>
  <si>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</si>
  <si>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</si>
  <si>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</si>
  <si>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</si>
  <si>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</si>
  <si>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</si>
  <si>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</si>
  <si>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</si>
  <si>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</si>
  <si>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</si>
  <si>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</si>
  <si>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</si>
  <si>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</si>
  <si>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</si>
  <si>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</si>
  <si>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</si>
  <si>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</si>
  <si>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</si>
  <si>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</si>
  <si>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</si>
  <si>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</si>
  <si>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</si>
  <si>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</si>
  <si>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</si>
  <si>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</si>
  <si>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</si>
  <si>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</si>
  <si>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</si>
  <si>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</si>
  <si>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</si>
  <si>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</si>
  <si>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</si>
  <si>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</si>
  <si>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</si>
  <si>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</si>
  <si>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</si>
  <si>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</si>
  <si>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</si>
  <si>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</si>
  <si>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</si>
  <si>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</si>
  <si>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</si>
  <si>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</si>
  <si>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</si>
  <si>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</si>
  <si>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</si>
  <si>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</si>
  <si>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</si>
  <si>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</si>
  <si>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</si>
  <si>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</si>
  <si>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</si>
  <si>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</si>
  <si>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</si>
  <si>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</si>
  <si>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</si>
  <si>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</si>
  <si>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</si>
  <si>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</si>
  <si>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</si>
  <si>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</si>
  <si>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</si>
  <si>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</si>
  <si>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</si>
  <si>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</si>
  <si>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</si>
  <si>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</si>
  <si>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</si>
  <si>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</si>
  <si>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</si>
  <si>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</si>
  <si>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</si>
  <si>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</si>
  <si>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</si>
  <si>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</si>
  <si>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</si>
  <si>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</si>
  <si>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</si>
  <si>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</si>
  <si>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</si>
  <si>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</si>
  <si>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</si>
  <si>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</si>
  <si>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</si>
  <si>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</si>
  <si>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</si>
  <si>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</si>
  <si>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</si>
  <si>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</si>
  <si>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</si>
  <si>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</si>
  <si>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</si>
  <si>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</si>
  <si>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</si>
  <si>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</si>
  <si>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</si>
  <si>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</si>
  <si>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</si>
  <si>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</si>
  <si>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</si>
  <si>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</si>
  <si>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</si>
  <si>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</si>
  <si>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</si>
  <si>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</si>
  <si>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</si>
  <si>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</si>
  <si>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</si>
  <si>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</si>
  <si>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</si>
  <si>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</si>
  <si>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</si>
  <si>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</si>
  <si>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</si>
  <si>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</si>
  <si>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</si>
  <si>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</si>
  <si>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</si>
  <si>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</si>
  <si>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</si>
  <si>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</si>
  <si>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</si>
  <si>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</si>
  <si>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</si>
  <si>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</si>
  <si>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</si>
  <si>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</si>
  <si>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</si>
  <si>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</si>
  <si>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</si>
  <si>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</si>
  <si>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</si>
  <si>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</si>
  <si>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</si>
  <si>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</si>
  <si>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</si>
  <si>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</si>
  <si>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</si>
  <si>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</si>
  <si>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</si>
  <si>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</si>
  <si>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</si>
  <si>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</si>
  <si>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</si>
  <si>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</si>
  <si>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</si>
  <si>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</si>
  <si>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</si>
  <si>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</si>
  <si>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</si>
  <si>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</si>
  <si>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</si>
  <si>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</si>
  <si>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</si>
  <si>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</si>
  <si>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</si>
  <si>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</si>
  <si>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</si>
  <si>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</si>
  <si>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</si>
  <si>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</si>
  <si>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</si>
  <si>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</si>
  <si>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</si>
  <si>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</si>
  <si>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</si>
  <si>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</si>
  <si>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</si>
  <si>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</si>
  <si>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</si>
  <si>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</si>
  <si>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</si>
  <si>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</si>
  <si>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</si>
  <si>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</si>
  <si>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</si>
  <si>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</si>
  <si>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</si>
  <si>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</si>
  <si>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</si>
  <si>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</si>
  <si>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</si>
  <si>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</si>
  <si>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</si>
  <si>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</si>
  <si>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</si>
  <si>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</si>
  <si>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</si>
  <si>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</si>
  <si>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</si>
  <si>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</si>
  <si>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</si>
  <si>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</si>
  <si>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</si>
  <si>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</si>
  <si>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</si>
  <si>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</si>
  <si>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</si>
  <si>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</si>
  <si>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</si>
  <si>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</si>
  <si>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</si>
  <si>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</si>
  <si>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</si>
  <si>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</si>
  <si>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</si>
  <si>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</si>
  <si>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</si>
  <si>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</si>
  <si>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</si>
  <si>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</si>
  <si>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</si>
  <si>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</si>
  <si>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</si>
  <si>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</si>
  <si>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</si>
  <si>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</si>
  <si>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</si>
  <si>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</si>
  <si>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</si>
  <si>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</si>
  <si>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</si>
  <si>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</si>
  <si>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</si>
  <si>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</si>
  <si>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</si>
  <si>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</si>
  <si>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</si>
  <si>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</si>
  <si>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</si>
  <si>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</si>
  <si>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</si>
  <si>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</si>
  <si>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</si>
  <si>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</si>
  <si>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</si>
  <si>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</si>
  <si>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</si>
  <si>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</si>
  <si>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</si>
  <si>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</si>
  <si>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</si>
  <si>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</si>
  <si>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</si>
  <si>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</si>
  <si>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</si>
  <si>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</si>
  <si>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</si>
  <si>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</si>
  <si>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</si>
  <si>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</si>
  <si>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</si>
  <si>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</si>
  <si>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</si>
  <si>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</si>
  <si>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</si>
  <si>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</si>
  <si>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</si>
  <si>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</si>
  <si>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</si>
  <si>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</si>
  <si>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</si>
  <si>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</si>
  <si>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</si>
  <si>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</si>
  <si>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</si>
  <si>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</si>
  <si>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</si>
  <si>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</si>
  <si>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</si>
  <si>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</si>
  <si>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</si>
  <si>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</si>
  <si>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</si>
  <si>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</si>
  <si>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</si>
  <si>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</si>
  <si>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</si>
  <si>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</si>
  <si>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</si>
  <si>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</si>
  <si>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</si>
  <si>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</si>
  <si>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</si>
  <si>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</si>
  <si>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</si>
  <si>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</si>
  <si>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</si>
  <si>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</si>
  <si>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</si>
  <si>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</si>
  <si>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</si>
  <si>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</si>
  <si>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</si>
  <si>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</si>
  <si>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</si>
  <si>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</si>
  <si>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</si>
  <si>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</si>
  <si>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</si>
  <si>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</si>
  <si>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</si>
  <si>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</si>
  <si>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</si>
  <si>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</si>
  <si>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</si>
  <si>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</si>
  <si>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</si>
  <si>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</si>
  <si>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</si>
  <si>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</si>
  <si>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</si>
  <si>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</si>
  <si>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</si>
  <si>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</si>
  <si>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</si>
  <si>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</si>
  <si>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</si>
  <si>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</si>
  <si>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</si>
  <si>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</si>
  <si>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</si>
  <si>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</si>
  <si>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</si>
  <si>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</si>
  <si>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</si>
  <si>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</si>
  <si>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</si>
  <si>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</si>
  <si>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</si>
  <si>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</si>
  <si>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</si>
  <si>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</si>
  <si>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</si>
  <si>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</si>
  <si>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</si>
  <si>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</si>
  <si>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</si>
  <si>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</si>
  <si>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</si>
  <si>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</si>
  <si>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</si>
  <si>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</si>
  <si>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</si>
  <si>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</si>
  <si>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</si>
  <si>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</si>
  <si>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</si>
  <si>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</si>
  <si>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</si>
  <si>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</si>
  <si>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</si>
  <si>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</si>
  <si>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</si>
  <si>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</si>
  <si>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</si>
  <si>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</si>
  <si>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</si>
  <si>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</si>
  <si>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</si>
  <si>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</si>
  <si>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</si>
  <si>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</si>
  <si>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</si>
  <si>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</si>
  <si>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</si>
  <si>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</si>
  <si>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</si>
  <si>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</si>
  <si>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</si>
  <si>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</si>
  <si>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</si>
  <si>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</si>
  <si>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</si>
  <si>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</si>
  <si>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</si>
  <si>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</si>
  <si>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</si>
  <si>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</si>
  <si>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</si>
  <si>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</si>
  <si>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</si>
  <si>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</si>
  <si>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</si>
  <si>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</si>
  <si>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</si>
  <si>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</si>
  <si>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</si>
  <si>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</si>
  <si>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</si>
  <si>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</si>
  <si>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</si>
  <si>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</si>
  <si>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</si>
  <si>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</si>
  <si>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</si>
  <si>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</si>
  <si>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</si>
  <si>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</si>
  <si>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</si>
  <si>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</si>
  <si>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</si>
  <si>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</si>
  <si>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</si>
  <si>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</si>
  <si>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</si>
  <si>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</si>
  <si>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</si>
  <si>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</si>
  <si>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</si>
  <si>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</si>
  <si>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</si>
  <si>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</si>
  <si>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</si>
  <si>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</si>
  <si>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</si>
  <si>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</si>
  <si>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</si>
  <si>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</si>
  <si>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</si>
  <si>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</si>
  <si>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</si>
  <si>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</si>
  <si>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</si>
  <si>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</si>
  <si>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</si>
  <si>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</si>
  <si>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</si>
  <si>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</si>
  <si>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</si>
  <si>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</si>
  <si>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</si>
  <si>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</si>
  <si>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</si>
  <si>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</si>
  <si>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</si>
  <si>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</si>
  <si>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</si>
  <si>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</si>
  <si>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</si>
  <si>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</si>
  <si>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</si>
  <si>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</si>
  <si>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</si>
  <si>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</si>
  <si>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</si>
  <si>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</si>
  <si>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</si>
  <si>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</si>
  <si>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</si>
  <si>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</si>
  <si>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</si>
  <si>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</si>
  <si>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</si>
  <si>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</si>
  <si>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</si>
  <si>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</si>
  <si>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</si>
  <si>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</si>
  <si>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</si>
  <si>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</si>
  <si>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</si>
  <si>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</si>
  <si>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</si>
  <si>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</si>
  <si>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</si>
  <si>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</si>
  <si>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</si>
  <si>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</si>
  <si>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</si>
  <si>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</si>
  <si>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</si>
  <si>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</si>
  <si>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</si>
  <si>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</si>
  <si>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</si>
  <si>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</si>
  <si>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</si>
  <si>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</si>
  <si>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</si>
  <si>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</si>
  <si>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</si>
  <si>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</si>
  <si>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</si>
  <si>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</si>
  <si>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</si>
  <si>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</si>
  <si>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</si>
  <si>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</si>
  <si>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</si>
  <si>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</si>
  <si>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</si>
  <si>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</si>
  <si>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</si>
  <si>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</si>
  <si>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</si>
  <si>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</si>
  <si>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</si>
  <si>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</si>
  <si>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</si>
  <si>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</si>
  <si>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</si>
  <si>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</si>
  <si>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</si>
  <si>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</si>
  <si>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</si>
  <si>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</si>
  <si>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</si>
  <si>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</si>
  <si>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</si>
  <si>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</si>
  <si>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</si>
  <si>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</si>
  <si>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</si>
  <si>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</si>
  <si>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</si>
  <si>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</si>
  <si>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</si>
  <si>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</si>
  <si>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</si>
  <si>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</si>
  <si>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</si>
  <si>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</si>
  <si>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</si>
  <si>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</si>
  <si>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</si>
  <si>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</si>
  <si>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</si>
  <si>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</si>
  <si>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</si>
  <si>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</si>
  <si>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</si>
  <si>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</si>
  <si>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</si>
  <si>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</si>
  <si>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</si>
  <si>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</si>
  <si>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</si>
  <si>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</si>
  <si>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</si>
  <si>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</si>
  <si>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</si>
  <si>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</si>
  <si>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</si>
  <si>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</si>
  <si>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</si>
  <si>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</si>
  <si>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</si>
  <si>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</si>
  <si>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</si>
  <si>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</si>
  <si>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</si>
  <si>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</si>
  <si>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</si>
  <si>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</si>
  <si>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</si>
  <si>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</si>
  <si>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</si>
  <si>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</si>
  <si>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</si>
  <si>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</si>
  <si>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</si>
  <si>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</si>
  <si>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</si>
  <si>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</si>
  <si>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</si>
  <si>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</si>
  <si>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</si>
  <si>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</si>
  <si>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</si>
  <si>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</si>
  <si>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</si>
  <si>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</si>
  <si>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</si>
  <si>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</si>
  <si>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</si>
  <si>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</si>
  <si>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</si>
  <si>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</si>
  <si>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</si>
  <si>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</si>
  <si>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</si>
  <si>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</si>
  <si>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</si>
  <si>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</si>
  <si>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</si>
  <si>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</si>
  <si>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</si>
  <si>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</si>
  <si>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</si>
  <si>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</si>
  <si>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</si>
  <si>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</si>
  <si>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</si>
  <si>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</si>
  <si>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</si>
  <si>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</si>
  <si>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</si>
  <si>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</si>
  <si>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</si>
  <si>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</si>
  <si>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</si>
  <si>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</si>
  <si>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</si>
  <si>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</si>
  <si>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</si>
  <si>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</si>
  <si>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</si>
  <si>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</si>
  <si>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</si>
  <si>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</si>
  <si>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</si>
  <si>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</si>
  <si>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</si>
  <si>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</si>
  <si>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</si>
  <si>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</si>
  <si>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</si>
  <si>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</si>
  <si>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</si>
  <si>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</si>
  <si>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</si>
  <si>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</si>
  <si>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</si>
  <si>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</si>
  <si>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</si>
  <si>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</si>
  <si>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</si>
  <si>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</si>
  <si>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</si>
  <si>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</si>
  <si>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</si>
  <si>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</si>
  <si>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</si>
  <si>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</si>
  <si>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</si>
  <si>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</si>
  <si>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</si>
  <si>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</si>
  <si>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</si>
  <si>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</si>
  <si>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</si>
  <si>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</si>
  <si>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</si>
  <si>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</si>
  <si>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</si>
  <si>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</si>
  <si>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</si>
  <si>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</si>
  <si>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</si>
  <si>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</si>
  <si>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</si>
  <si>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</si>
  <si>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</si>
  <si>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</si>
  <si>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</si>
  <si>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</si>
  <si>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</si>
  <si>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</si>
  <si>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</si>
  <si>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</si>
  <si>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</si>
  <si>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</si>
  <si>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</si>
  <si>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</si>
  <si>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</si>
  <si>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</si>
  <si>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</si>
  <si>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</si>
  <si>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</si>
  <si>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</si>
  <si>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</si>
  <si>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</si>
  <si>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</si>
  <si>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</si>
  <si>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</si>
  <si>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</si>
  <si>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</si>
  <si>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</si>
  <si>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</si>
  <si>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</si>
  <si>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</si>
  <si>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</si>
  <si>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</si>
  <si>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</si>
  <si>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</si>
  <si>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</si>
  <si>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</si>
  <si>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</si>
  <si>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</si>
  <si>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</si>
  <si>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</si>
  <si>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</si>
  <si>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</si>
  <si>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</si>
  <si>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</si>
  <si>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</si>
  <si>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</si>
  <si>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</si>
  <si>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</si>
  <si>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</si>
  <si>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</si>
  <si>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</si>
  <si>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</si>
  <si>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</si>
  <si>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</si>
  <si>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</si>
  <si>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</si>
  <si>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</si>
  <si>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</si>
  <si>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</si>
  <si>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</si>
  <si>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</si>
  <si>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</si>
  <si>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</si>
  <si>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</si>
  <si>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</si>
  <si>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</si>
  <si>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</si>
  <si>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</si>
  <si>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</si>
  <si>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</si>
  <si>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</si>
  <si>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</si>
  <si>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</si>
  <si>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</si>
  <si>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</si>
  <si>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</si>
  <si>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</si>
  <si>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</si>
  <si>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</si>
  <si>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</si>
  <si>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</si>
  <si>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</si>
  <si>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</si>
  <si>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</si>
  <si>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</si>
  <si>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</si>
  <si>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</si>
  <si>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</si>
  <si>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</si>
  <si>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</si>
  <si>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</si>
  <si>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</si>
  <si>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</si>
  <si>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</si>
  <si>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</si>
  <si>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</si>
  <si>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</si>
  <si>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</si>
  <si>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</si>
  <si>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</si>
  <si>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</si>
  <si>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</si>
  <si>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</si>
  <si>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</si>
  <si>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</si>
  <si>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</si>
  <si>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</si>
  <si>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</si>
  <si>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</si>
  <si>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</si>
  <si>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</si>
  <si>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</si>
  <si>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</si>
  <si>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</si>
  <si>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</si>
  <si>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</si>
  <si>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</si>
  <si>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</si>
  <si>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</si>
  <si>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</si>
  <si>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</si>
  <si>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</si>
  <si>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</si>
  <si>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</si>
  <si>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</si>
  <si>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</si>
  <si>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</si>
  <si>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</si>
  <si>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</si>
  <si>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</si>
  <si>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</si>
  <si>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</si>
  <si>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</si>
  <si>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</si>
  <si>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</si>
  <si>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</si>
  <si>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</si>
  <si>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</si>
  <si>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</si>
  <si>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</si>
  <si>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</si>
  <si>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</si>
  <si>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</si>
  <si>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</si>
  <si>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</si>
  <si>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</si>
  <si>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</si>
  <si>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</si>
  <si>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</si>
  <si>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</si>
  <si>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</si>
  <si>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</si>
  <si>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</si>
  <si>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</si>
  <si>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</si>
  <si>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</si>
  <si>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</si>
  <si>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</si>
  <si>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</si>
  <si>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</si>
  <si>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</si>
  <si>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</si>
  <si>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</si>
  <si>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</si>
  <si>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</si>
  <si>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</si>
  <si>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</si>
  <si>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</si>
  <si>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</si>
  <si>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</si>
  <si>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</si>
  <si>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</si>
  <si>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</si>
  <si>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</si>
  <si>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</si>
  <si>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</si>
  <si>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</si>
  <si>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</si>
  <si>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</si>
  <si>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</si>
  <si>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</si>
  <si>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</si>
  <si>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</si>
  <si>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</si>
  <si>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</si>
  <si>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</si>
  <si>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</si>
  <si>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</si>
  <si>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</si>
  <si>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</si>
  <si>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</si>
  <si>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</si>
  <si>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</si>
  <si>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</si>
  <si>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</si>
  <si>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</si>
  <si>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</si>
  <si>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</si>
  <si>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</si>
  <si>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</si>
  <si>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</si>
  <si>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</si>
  <si>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</si>
  <si>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</si>
  <si>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</si>
  <si>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</si>
  <si>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</si>
  <si>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</si>
  <si>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</si>
  <si>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</si>
  <si>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</si>
  <si>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</si>
  <si>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</si>
  <si>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</si>
  <si>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</si>
  <si>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</si>
  <si>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</si>
  <si>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</si>
  <si>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</si>
  <si>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</si>
  <si>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</si>
  <si>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</si>
  <si>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</si>
  <si>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</si>
  <si>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</si>
  <si>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</si>
  <si>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</si>
  <si>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</si>
  <si>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</si>
  <si>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</si>
  <si>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</si>
  <si>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</si>
  <si>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</si>
  <si>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</si>
  <si>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</si>
  <si>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</si>
  <si>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</si>
  <si>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</si>
  <si>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</si>
  <si>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</si>
  <si>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</si>
  <si>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</si>
  <si>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</si>
  <si>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</si>
  <si>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</si>
  <si>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</si>
  <si>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</si>
  <si>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</si>
  <si>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</si>
  <si>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</si>
  <si>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</si>
  <si>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</si>
  <si>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</si>
  <si>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</si>
  <si>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</si>
  <si>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</si>
  <si>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</si>
  <si>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</si>
  <si>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</si>
  <si>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</si>
  <si>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</si>
  <si>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</si>
  <si>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</si>
  <si>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</si>
  <si>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</si>
  <si>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</si>
  <si>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</si>
  <si>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</si>
  <si>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</si>
  <si>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</si>
  <si>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</si>
  <si>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</si>
  <si>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</si>
  <si>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</si>
  <si>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</si>
  <si>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</si>
  <si>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</si>
  <si>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</si>
  <si>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</si>
  <si>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</si>
  <si>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</si>
  <si>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</si>
  <si>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</si>
  <si>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</si>
  <si>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</si>
  <si>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</si>
  <si>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</si>
  <si>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</si>
  <si>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</si>
  <si>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</si>
  <si>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</si>
  <si>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</si>
  <si>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</si>
  <si>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</si>
  <si>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</si>
  <si>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</si>
  <si>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</si>
  <si>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</si>
  <si>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</si>
  <si>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</si>
  <si>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</si>
  <si>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</si>
  <si>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</si>
  <si>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</si>
  <si>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</si>
  <si>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</si>
  <si>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</si>
  <si>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</si>
  <si>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</si>
  <si>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</si>
  <si>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</si>
  <si>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</si>
  <si>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</si>
  <si>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</si>
  <si>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</si>
  <si>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</si>
  <si>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</si>
  <si>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</si>
  <si>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</si>
  <si>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</si>
  <si>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</si>
  <si>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</si>
  <si>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</si>
  <si>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</si>
  <si>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</si>
  <si>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</si>
  <si>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</si>
  <si>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</si>
  <si>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</si>
  <si>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</si>
  <si>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</si>
  <si>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</si>
  <si>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</si>
  <si>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</si>
  <si>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</si>
  <si>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</si>
  <si>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</si>
  <si>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</si>
  <si>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</si>
  <si>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</si>
  <si>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</si>
  <si>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</si>
  <si>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</si>
  <si>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</si>
  <si>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</si>
  <si>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</si>
  <si>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</si>
  <si>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</si>
  <si>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</si>
  <si>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</si>
  <si>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</si>
  <si>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</si>
  <si>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</si>
  <si>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</si>
  <si>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</si>
  <si>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</si>
  <si>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</si>
  <si>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</si>
  <si>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</si>
  <si>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</si>
  <si>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</si>
  <si>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</si>
  <si>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</si>
  <si>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</si>
  <si>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</si>
  <si>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</si>
  <si>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</si>
  <si>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</si>
  <si>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</si>
  <si>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</si>
  <si>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</si>
  <si>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</si>
  <si>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</si>
  <si>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</si>
  <si>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</si>
  <si>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</si>
  <si>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</si>
  <si>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</si>
  <si>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</si>
  <si>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</si>
  <si>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</si>
  <si>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</si>
  <si>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</si>
  <si>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</si>
  <si>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</si>
  <si>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</si>
  <si>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</si>
  <si>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</si>
  <si>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</si>
  <si>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</si>
  <si>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</si>
  <si>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</si>
  <si>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</si>
  <si>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</si>
  <si>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</si>
  <si>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</si>
  <si>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</si>
  <si>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</si>
  <si>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</si>
  <si>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</si>
  <si>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</si>
  <si>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</si>
  <si>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</si>
  <si>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</si>
  <si>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</si>
  <si>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</si>
  <si>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</si>
  <si>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</si>
  <si>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</si>
  <si>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</si>
  <si>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</si>
  <si>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</si>
  <si>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</si>
  <si>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</si>
  <si>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</si>
  <si>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</si>
  <si>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</si>
  <si>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</si>
  <si>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</si>
  <si>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</si>
  <si>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</si>
  <si>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</si>
  <si>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</si>
  <si>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</si>
  <si>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</si>
  <si>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</si>
  <si>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</si>
  <si>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</si>
  <si>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</si>
  <si>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</si>
  <si>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</si>
  <si>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</si>
  <si>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</si>
  <si>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</si>
  <si>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</si>
  <si>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</si>
  <si>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</si>
  <si>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</si>
  <si>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</si>
  <si>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</si>
  <si>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</si>
  <si>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</si>
  <si>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</si>
  <si>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</si>
  <si>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</si>
  <si>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</si>
  <si>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</si>
  <si>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</si>
  <si>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</si>
  <si>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</si>
  <si>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</si>
  <si>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</si>
  <si>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</si>
  <si>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</si>
  <si>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</si>
  <si>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</si>
  <si>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</si>
  <si>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</si>
  <si>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</si>
  <si>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</si>
  <si>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</si>
  <si>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</si>
  <si>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</si>
  <si>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</si>
  <si>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</si>
  <si>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</si>
  <si>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</si>
  <si>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</si>
  <si>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</si>
  <si>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</si>
  <si>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</si>
  <si>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</si>
  <si>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</si>
  <si>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</si>
  <si>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</si>
  <si>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</si>
  <si>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</si>
  <si>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</si>
  <si>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</si>
  <si>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</si>
  <si>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</si>
  <si>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</si>
  <si>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</si>
  <si>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</si>
  <si>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</si>
  <si>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</si>
  <si>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</si>
  <si>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</si>
  <si>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</si>
  <si>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</si>
  <si>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</si>
  <si>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</si>
  <si>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</si>
  <si>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</si>
  <si>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</si>
  <si>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</si>
  <si>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</si>
  <si>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</si>
  <si>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</si>
  <si>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</si>
  <si>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</si>
  <si>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</si>
  <si>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</si>
  <si>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</si>
  <si>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</si>
  <si>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</si>
  <si>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</si>
  <si>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</si>
  <si>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</si>
  <si>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</si>
  <si>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</si>
  <si>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</si>
  <si>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</si>
  <si>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</si>
  <si>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</si>
  <si>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</si>
  <si>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</si>
  <si>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</si>
  <si>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</si>
  <si>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</si>
  <si>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</si>
  <si>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</si>
  <si>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</si>
  <si>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</si>
  <si>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</si>
  <si>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</si>
  <si>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</si>
  <si>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</si>
  <si>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</si>
  <si>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</si>
  <si>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</si>
  <si>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</si>
  <si>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</si>
  <si>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</si>
  <si>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</si>
  <si>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</si>
  <si>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</si>
  <si>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</si>
  <si>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</si>
  <si>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</si>
  <si>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</si>
  <si>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</si>
  <si>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</si>
  <si>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</si>
  <si>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</si>
  <si>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</si>
  <si>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</si>
  <si>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</si>
  <si>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</si>
  <si>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</si>
  <si>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</si>
  <si>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</si>
  <si>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</si>
  <si>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</si>
  <si>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</si>
  <si>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</si>
  <si>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</si>
  <si>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</si>
  <si>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</si>
  <si>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</si>
  <si>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</si>
  <si>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</si>
  <si>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</si>
  <si>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</si>
  <si>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</si>
  <si>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</si>
  <si>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</si>
  <si>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</si>
  <si>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</si>
  <si>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</si>
  <si>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</si>
  <si>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</si>
  <si>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</si>
  <si>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</si>
  <si>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</si>
  <si>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</si>
  <si>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</si>
  <si>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</si>
  <si>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</si>
  <si>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</si>
  <si>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</si>
  <si>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</si>
  <si>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</si>
  <si>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</si>
  <si>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</si>
  <si>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</si>
  <si>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</si>
  <si>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</si>
  <si>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</si>
  <si>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</si>
  <si>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</si>
  <si>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</si>
  <si>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</si>
  <si>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</si>
  <si>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</si>
  <si>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</si>
  <si>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</si>
  <si>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</si>
  <si>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</si>
  <si>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</si>
  <si>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</si>
  <si>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</si>
  <si>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</si>
  <si>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</si>
  <si>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</si>
  <si>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</si>
  <si>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</si>
  <si>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</si>
  <si>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</si>
  <si>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</si>
  <si>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</si>
  <si>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</si>
  <si>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</si>
  <si>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</si>
  <si>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</si>
  <si>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</si>
  <si>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</si>
  <si>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</si>
  <si>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</si>
  <si>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</si>
  <si>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</si>
  <si>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</si>
  <si>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</si>
  <si>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</si>
  <si>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</si>
  <si>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</si>
  <si>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</si>
  <si>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</si>
  <si>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</si>
  <si>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</si>
  <si>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</si>
  <si>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</si>
  <si>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</si>
  <si>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</si>
  <si>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</si>
  <si>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</si>
  <si>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</si>
  <si>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</si>
  <si>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</si>
  <si>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</si>
  <si>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</si>
  <si>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</si>
  <si>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</si>
  <si>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</si>
  <si>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</si>
  <si>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</si>
  <si>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</si>
  <si>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</si>
  <si>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</si>
  <si>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</si>
  <si>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</si>
  <si>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</si>
  <si>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</si>
  <si>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</si>
  <si>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</si>
  <si>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</si>
  <si>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</si>
  <si>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</si>
  <si>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</si>
  <si>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</si>
  <si>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</si>
  <si>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</si>
  <si>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</si>
  <si>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</si>
  <si>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</si>
  <si>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</si>
  <si>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</si>
  <si>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</si>
  <si>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</si>
  <si>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</si>
  <si>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</si>
  <si>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</si>
  <si>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</si>
  <si>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</si>
  <si>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</si>
  <si>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</si>
  <si>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</si>
  <si>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</si>
  <si>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</si>
  <si>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</si>
  <si>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</si>
  <si>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</si>
  <si>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</si>
  <si>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</si>
  <si>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</si>
  <si>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</si>
  <si>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</si>
  <si>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</si>
  <si>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</si>
  <si>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</si>
  <si>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</si>
  <si>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</si>
  <si>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</si>
  <si>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</si>
  <si>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</si>
  <si>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</si>
  <si>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</si>
  <si>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</si>
  <si>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</si>
  <si>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</si>
  <si>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</si>
  <si>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</si>
  <si>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</si>
  <si>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</si>
  <si>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</si>
  <si>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</si>
  <si>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</si>
  <si>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</si>
  <si>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</si>
  <si>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</si>
  <si>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</si>
  <si>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</si>
  <si>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</si>
  <si>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</si>
  <si>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</si>
  <si>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</si>
  <si>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</si>
  <si>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</si>
  <si>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</si>
  <si>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</si>
  <si>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</si>
  <si>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</si>
  <si>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</si>
  <si>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</si>
  <si>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</si>
  <si>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</si>
  <si>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</si>
  <si>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</si>
  <si>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</si>
  <si>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</si>
  <si>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</si>
  <si>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</si>
  <si>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</si>
  <si>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</si>
  <si>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</si>
  <si>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</si>
  <si>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</si>
  <si>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</si>
  <si>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</si>
  <si>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</si>
  <si>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</si>
  <si>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</si>
  <si>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</si>
  <si>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</si>
  <si>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</si>
  <si>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</si>
  <si>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</si>
  <si>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</si>
  <si>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</si>
  <si>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</si>
  <si>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</si>
  <si>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</si>
  <si>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</si>
  <si>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</si>
  <si>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</si>
  <si>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</si>
  <si>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</si>
  <si>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</si>
  <si>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</si>
  <si>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</si>
  <si>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</si>
  <si>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</si>
  <si>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</si>
  <si>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</si>
  <si>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</si>
  <si>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</si>
  <si>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</si>
  <si>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</si>
  <si>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</si>
  <si>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</si>
  <si>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</si>
  <si>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</si>
  <si>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</si>
  <si>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</si>
  <si>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</si>
  <si>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</si>
  <si>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</si>
  <si>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</si>
  <si>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</si>
  <si>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</si>
  <si>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</si>
  <si>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</si>
  <si>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</si>
  <si>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</si>
  <si>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</si>
  <si>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</si>
  <si>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</si>
  <si>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</si>
  <si>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</si>
  <si>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</si>
  <si>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</si>
  <si>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</si>
  <si>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</si>
  <si>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</si>
  <si>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</si>
  <si>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</si>
  <si>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</si>
  <si>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</si>
  <si>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</si>
  <si>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</si>
  <si>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</si>
  <si>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</si>
  <si>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</si>
  <si>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</si>
  <si>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</si>
  <si>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</si>
  <si>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</si>
  <si>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</si>
  <si>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</si>
  <si>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</si>
  <si>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</si>
  <si>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</si>
  <si>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</si>
  <si>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</si>
  <si>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</si>
  <si>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</si>
  <si>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</si>
  <si>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</si>
  <si>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</si>
  <si>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</si>
  <si>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</si>
  <si>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</si>
  <si>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</si>
  <si>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</si>
  <si>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</si>
  <si>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</si>
  <si>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</si>
  <si>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</si>
  <si>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</si>
  <si>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</si>
  <si>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</si>
  <si>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</si>
  <si>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</si>
  <si>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</si>
  <si>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</si>
  <si>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</si>
  <si>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</si>
  <si>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</si>
  <si>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</si>
  <si>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</si>
  <si>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</si>
  <si>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</si>
  <si>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</si>
  <si>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</si>
  <si>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</si>
  <si>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</si>
  <si>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</si>
  <si>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</si>
  <si>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</si>
  <si>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</si>
  <si>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</si>
  <si>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</si>
  <si>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</si>
  <si>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</si>
  <si>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</si>
  <si>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</si>
  <si>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</si>
  <si>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</si>
  <si>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</si>
  <si>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</si>
  <si>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</si>
  <si>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</si>
  <si>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</si>
  <si>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</si>
  <si>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</si>
  <si>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</si>
  <si>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</si>
  <si>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</si>
  <si>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</si>
  <si>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</si>
  <si>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</si>
  <si>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</si>
  <si>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</si>
  <si>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</si>
  <si>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</si>
  <si>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</si>
  <si>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</si>
  <si>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</si>
  <si>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</si>
  <si>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</si>
  <si>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</si>
  <si>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</si>
  <si>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</si>
  <si>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</si>
  <si>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</si>
  <si>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</si>
  <si>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</si>
  <si>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</si>
  <si>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</si>
  <si>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</si>
  <si>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</si>
  <si>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</si>
  <si>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</si>
  <si>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</si>
  <si>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</si>
  <si>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</si>
  <si>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</si>
  <si>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</si>
  <si>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</si>
  <si>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</si>
  <si>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</si>
  <si>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</si>
  <si>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</si>
  <si>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</si>
  <si>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</si>
  <si>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</si>
  <si>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</si>
  <si>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</si>
  <si>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</si>
  <si>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</si>
  <si>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</si>
  <si>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</si>
  <si>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</si>
  <si>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</si>
  <si>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</si>
  <si>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</si>
  <si>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</si>
  <si>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</si>
  <si>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</si>
  <si>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</si>
  <si>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</si>
  <si>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</si>
  <si>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</si>
  <si>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</si>
  <si>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</si>
  <si>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</si>
  <si>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</si>
  <si>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</si>
  <si>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</si>
  <si>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</si>
  <si>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</si>
  <si>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</si>
  <si>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</si>
  <si>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</si>
  <si>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</si>
  <si>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</si>
  <si>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</si>
  <si>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</si>
  <si>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</si>
  <si>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</si>
  <si>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</si>
  <si>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</si>
  <si>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</si>
  <si>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</si>
  <si>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</si>
  <si>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</si>
  <si>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</si>
  <si>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</si>
  <si>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</si>
  <si>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</si>
  <si>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</si>
  <si>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</si>
  <si>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</si>
  <si>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</si>
  <si>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</si>
  <si>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</si>
  <si>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</si>
  <si>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</si>
  <si>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</si>
  <si>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</si>
  <si>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</si>
  <si>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</si>
  <si>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</si>
  <si>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</si>
  <si>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</si>
  <si>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</si>
  <si>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</si>
  <si>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</si>
  <si>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</si>
  <si>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</si>
  <si>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</si>
  <si>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</si>
  <si>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</si>
  <si>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</si>
  <si>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</si>
  <si>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</si>
  <si>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</si>
  <si>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</si>
  <si>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</si>
  <si>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</si>
  <si>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</si>
  <si>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</si>
  <si>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</si>
  <si>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</si>
  <si>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</si>
  <si>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</si>
  <si>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</si>
  <si>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</si>
  <si>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</si>
  <si>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</si>
  <si>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</si>
  <si>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</si>
  <si>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</si>
  <si>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</si>
  <si>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</si>
  <si>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</si>
  <si>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</si>
  <si>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</si>
  <si>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</si>
  <si>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</si>
  <si>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</si>
  <si>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</si>
  <si>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</si>
  <si>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</si>
  <si>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</si>
  <si>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</si>
  <si>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</si>
  <si>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</si>
  <si>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</si>
  <si>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</si>
  <si>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</si>
  <si>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</si>
  <si>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</si>
  <si>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</si>
  <si>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</si>
  <si>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</si>
  <si>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</si>
  <si>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</si>
  <si>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</si>
  <si>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</si>
  <si>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</si>
  <si>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</si>
  <si>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</si>
  <si>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</si>
  <si>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</si>
  <si>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</si>
  <si>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</si>
  <si>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</si>
  <si>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</si>
  <si>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</si>
  <si>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</si>
  <si>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</si>
  <si>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</si>
  <si>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</si>
  <si>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</si>
  <si>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</si>
  <si>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</si>
  <si>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</si>
  <si>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</si>
  <si>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</si>
  <si>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</si>
  <si>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</si>
  <si>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</si>
  <si>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</si>
  <si>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</si>
  <si>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</si>
  <si>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</si>
  <si>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</si>
  <si>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</si>
  <si>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</si>
  <si>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</si>
  <si>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</si>
  <si>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</si>
  <si>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</si>
  <si>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</si>
  <si>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</si>
  <si>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</si>
  <si>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</si>
  <si>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</si>
  <si>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</si>
  <si>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</si>
  <si>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</si>
  <si>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</si>
  <si>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</si>
  <si>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</si>
  <si>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</si>
  <si>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</si>
  <si>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</si>
  <si>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</si>
  <si>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</si>
  <si>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</si>
  <si>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</si>
  <si>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</si>
  <si>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</si>
  <si>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</si>
  <si>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</si>
  <si>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</si>
  <si>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</si>
  <si>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</si>
  <si>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</si>
  <si>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</si>
  <si>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</si>
  <si>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</si>
  <si>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</si>
  <si>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</si>
  <si>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</si>
  <si>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</si>
  <si>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</si>
  <si>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</si>
  <si>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</si>
  <si>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</si>
  <si>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</si>
  <si>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</si>
  <si>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</si>
  <si>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</si>
  <si>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</si>
  <si>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</si>
  <si>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</si>
  <si>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</si>
  <si>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</si>
  <si>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</si>
  <si>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</si>
  <si>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</si>
  <si>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</si>
  <si>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</si>
  <si>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</si>
  <si>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</si>
  <si>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</si>
  <si>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</si>
  <si>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</si>
  <si>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</si>
  <si>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</si>
  <si>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</si>
  <si>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</si>
  <si>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</si>
  <si>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</si>
  <si>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</si>
  <si>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</si>
  <si>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</si>
  <si>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</si>
  <si>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</si>
  <si>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</si>
  <si>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</si>
  <si>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</si>
  <si>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</si>
  <si>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</si>
  <si>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</si>
  <si>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</si>
  <si>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</si>
  <si>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</si>
  <si>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</si>
  <si>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</si>
  <si>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</si>
  <si>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</si>
  <si>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</si>
  <si>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</si>
  <si>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</si>
  <si>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</si>
  <si>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</si>
  <si>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</si>
  <si>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</si>
  <si>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</si>
  <si>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</si>
  <si>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</si>
  <si>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</si>
  <si>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</si>
  <si>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</si>
  <si>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</si>
  <si>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</si>
  <si>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</si>
  <si>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</si>
  <si>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</si>
  <si>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</si>
  <si>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</si>
  <si>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</si>
  <si>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</si>
  <si>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</si>
  <si>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</si>
  <si>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</si>
  <si>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</si>
  <si>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</si>
  <si>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</si>
  <si>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</si>
  <si>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</si>
  <si>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</si>
  <si>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</si>
  <si>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</si>
  <si>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</si>
  <si>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</si>
  <si>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</si>
  <si>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</si>
  <si>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</si>
  <si>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</si>
  <si>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</si>
  <si>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</si>
  <si>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</si>
  <si>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</si>
  <si>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</si>
  <si>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</si>
  <si>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</si>
  <si>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</si>
  <si>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</si>
  <si>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</si>
  <si>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</si>
  <si>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</si>
  <si>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</si>
  <si>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</si>
  <si>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</si>
  <si>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</si>
  <si>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</si>
  <si>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</si>
  <si>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</si>
  <si>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</si>
  <si>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</si>
  <si>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</si>
  <si>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</si>
  <si>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</si>
  <si>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</si>
  <si>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</si>
  <si>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</si>
  <si>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</si>
  <si>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</si>
  <si>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</si>
  <si>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</si>
  <si>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</si>
  <si>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</si>
  <si>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</si>
  <si>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</si>
  <si>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</si>
  <si>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</si>
  <si>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</si>
  <si>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</si>
  <si>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</si>
  <si>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</si>
  <si>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</si>
  <si>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</si>
  <si>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</si>
  <si>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</si>
  <si>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</si>
  <si>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</si>
  <si>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</si>
  <si>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</si>
  <si>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</si>
  <si>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</si>
  <si>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</si>
  <si>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</si>
  <si>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</si>
  <si>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</si>
  <si>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</si>
  <si>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</si>
  <si>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</si>
  <si>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</si>
  <si>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</si>
  <si>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</si>
  <si>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</si>
  <si>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</si>
  <si>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</si>
  <si>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</si>
  <si>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</si>
  <si>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</si>
  <si>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</si>
  <si>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</si>
  <si>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</si>
  <si>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</si>
  <si>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</si>
  <si>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</si>
  <si>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</si>
  <si>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</si>
  <si>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</si>
  <si>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</si>
  <si>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</si>
  <si>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</si>
  <si>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</si>
  <si>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</si>
  <si>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</si>
  <si>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</si>
  <si>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</si>
  <si>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</si>
  <si>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</si>
  <si>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</si>
  <si>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</si>
  <si>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</si>
  <si>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</si>
  <si>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</si>
  <si>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</si>
  <si>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</si>
  <si>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</si>
  <si>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</si>
  <si>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</si>
  <si>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</si>
  <si>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</si>
  <si>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</si>
  <si>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</si>
  <si>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</si>
  <si>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</si>
  <si>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</si>
  <si>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</si>
  <si>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</si>
  <si>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</si>
  <si>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</si>
  <si>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</si>
  <si>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</si>
  <si>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</si>
  <si>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</si>
  <si>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</si>
  <si>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</si>
  <si>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</si>
  <si>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</si>
  <si>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</si>
  <si>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</si>
  <si>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</si>
  <si>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</si>
  <si>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</si>
  <si>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</si>
  <si>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</si>
  <si>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</si>
  <si>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</si>
  <si>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</si>
  <si>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</si>
  <si>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</si>
  <si>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</si>
  <si>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</si>
  <si>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</si>
  <si>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</si>
  <si>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</si>
  <si>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</si>
  <si>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</si>
  <si>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</si>
  <si>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</si>
  <si>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</si>
  <si>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</si>
  <si>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</si>
  <si>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</si>
  <si>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</si>
  <si>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</si>
  <si>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</si>
  <si>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</si>
  <si>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</si>
  <si>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</si>
  <si>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</si>
  <si>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</si>
  <si>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</si>
  <si>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</si>
  <si>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</si>
  <si>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</si>
  <si>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</si>
  <si>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</si>
  <si>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</si>
  <si>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</si>
  <si>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</si>
  <si>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</si>
  <si>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</si>
  <si>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</si>
  <si>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</si>
  <si>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</si>
  <si>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</si>
  <si>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</si>
  <si>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</si>
  <si>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</si>
  <si>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</si>
  <si>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</si>
  <si>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</si>
  <si>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</si>
  <si>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</si>
  <si>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</si>
  <si>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</si>
  <si>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</si>
  <si>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</si>
  <si>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</si>
  <si>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</si>
  <si>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</si>
  <si>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</si>
  <si>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</si>
  <si>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</si>
  <si>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</si>
  <si>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</si>
  <si>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</si>
  <si>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</si>
  <si>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</si>
  <si>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</si>
  <si>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</si>
  <si>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</si>
  <si>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</si>
  <si>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</si>
  <si>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</si>
  <si>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</si>
  <si>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</si>
  <si>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</si>
  <si>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</si>
  <si>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</si>
  <si>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</si>
  <si>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</si>
  <si>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</si>
  <si>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</si>
  <si>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</si>
  <si>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</si>
  <si>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</si>
  <si>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</si>
  <si>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</si>
  <si>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</si>
  <si>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</si>
  <si>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</si>
  <si>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</si>
  <si>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</si>
  <si>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</si>
  <si>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</si>
  <si>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</si>
  <si>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</si>
  <si>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</si>
  <si>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</si>
  <si>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</si>
  <si>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</si>
  <si>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</si>
  <si>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</si>
  <si>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</si>
  <si>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</si>
  <si>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</si>
  <si>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</si>
  <si>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</si>
  <si>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</si>
  <si>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</si>
  <si>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</si>
  <si>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</si>
  <si>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</si>
  <si>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</si>
  <si>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</si>
  <si>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</si>
  <si>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</si>
  <si>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</si>
  <si>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</si>
  <si>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</si>
  <si>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</si>
  <si>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</si>
  <si>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</si>
  <si>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</si>
  <si>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</si>
  <si>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</si>
  <si>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</si>
  <si>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</si>
  <si>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</si>
  <si>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</si>
  <si>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</si>
  <si>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</si>
  <si>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</si>
  <si>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</si>
  <si>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</si>
  <si>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</si>
  <si>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</si>
  <si>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</si>
  <si>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</si>
  <si>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</si>
  <si>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</si>
  <si>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</si>
  <si>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</si>
  <si>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</si>
  <si>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</si>
  <si>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</si>
  <si>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</si>
  <si>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</si>
  <si>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</si>
  <si>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</si>
  <si>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</si>
  <si>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</si>
  <si>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</si>
  <si>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</si>
  <si>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</si>
  <si>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</si>
  <si>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</si>
  <si>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</si>
  <si>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</si>
  <si>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</si>
  <si>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</si>
  <si>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</si>
  <si>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</si>
  <si>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</si>
  <si>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</si>
  <si>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</si>
  <si>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</si>
  <si>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</si>
  <si>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</si>
  <si>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</si>
  <si>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</si>
  <si>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</si>
  <si>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</si>
  <si>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</si>
  <si>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</si>
  <si>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</si>
  <si>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</si>
  <si>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</si>
  <si>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</si>
  <si>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</si>
  <si>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</si>
  <si>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</si>
  <si>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</si>
  <si>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</si>
  <si>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</si>
  <si>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</si>
  <si>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</si>
  <si>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</si>
  <si>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</si>
  <si>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</si>
  <si>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</si>
  <si>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</si>
  <si>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</si>
  <si>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</si>
  <si>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</si>
  <si>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</si>
  <si>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</si>
  <si>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</si>
  <si>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</si>
  <si>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</si>
  <si>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</si>
  <si>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</si>
  <si>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</si>
  <si>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</si>
  <si>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</si>
  <si>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</si>
  <si>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</si>
  <si>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</si>
  <si>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</si>
  <si>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</si>
  <si>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</si>
  <si>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</si>
  <si>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</si>
  <si>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</si>
  <si>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</si>
  <si>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</si>
  <si>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</si>
  <si>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</si>
  <si>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</si>
  <si>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</si>
  <si>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</si>
  <si>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</si>
  <si>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</si>
  <si>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</si>
  <si>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</si>
  <si>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</si>
  <si>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</si>
  <si>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</si>
  <si>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</si>
  <si>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</si>
  <si>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</si>
  <si>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</si>
  <si>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</si>
  <si>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</si>
  <si>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</si>
  <si>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</si>
  <si>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</si>
  <si>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</si>
  <si>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</si>
  <si>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</si>
  <si>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</si>
  <si>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</si>
  <si>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</si>
  <si>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</si>
  <si>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</si>
  <si>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</si>
  <si>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</si>
  <si>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</si>
  <si>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</si>
  <si>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</si>
  <si>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</si>
  <si>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</si>
  <si>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</si>
  <si>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</si>
  <si>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</si>
  <si>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</si>
  <si>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</si>
  <si>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</si>
  <si>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</si>
  <si>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</si>
  <si>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</si>
  <si>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</si>
  <si>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</si>
  <si>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</si>
  <si>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</si>
  <si>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</si>
  <si>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</si>
  <si>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</si>
  <si>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</si>
  <si>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</si>
  <si>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</si>
  <si>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</si>
  <si>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</si>
  <si>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</si>
  <si>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</si>
  <si>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</si>
  <si>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</si>
  <si>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</si>
  <si>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</si>
  <si>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</si>
  <si>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</si>
  <si>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</si>
  <si>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</si>
  <si>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</si>
  <si>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</si>
  <si>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</si>
  <si>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</si>
  <si>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</si>
  <si>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</si>
  <si>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</si>
  <si>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</si>
  <si>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</si>
  <si>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</si>
  <si>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</si>
  <si>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</si>
  <si>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</si>
  <si>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</si>
  <si>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</si>
  <si>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</si>
  <si>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</si>
  <si>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</si>
  <si>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</si>
  <si>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</si>
  <si>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</si>
  <si>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</si>
  <si>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</si>
  <si>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</si>
  <si>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</si>
  <si>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</si>
  <si>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</si>
  <si>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</si>
  <si>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</si>
  <si>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</si>
  <si>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</si>
  <si>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</si>
  <si>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</si>
  <si>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</si>
  <si>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</si>
  <si>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</si>
  <si>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</si>
  <si>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</si>
  <si>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</si>
  <si>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</si>
  <si>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</si>
  <si>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</si>
  <si>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</si>
  <si>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</si>
  <si>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</si>
  <si>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</si>
  <si>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</si>
  <si>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</si>
  <si>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</si>
  <si>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</si>
  <si>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</si>
  <si>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</si>
  <si>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</si>
  <si>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</si>
  <si>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</si>
  <si>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</si>
  <si>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</si>
  <si>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</si>
  <si>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</si>
  <si>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</si>
  <si>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</si>
  <si>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</si>
  <si>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</si>
  <si>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</si>
  <si>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</si>
  <si>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</si>
  <si>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</si>
  <si>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</si>
  <si>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</si>
  <si>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</si>
  <si>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</si>
  <si>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</si>
  <si>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</si>
  <si>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</si>
  <si>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</si>
  <si>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</si>
  <si>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</si>
  <si>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</si>
  <si>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</si>
  <si>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</si>
  <si>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</si>
  <si>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</si>
  <si>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</si>
  <si>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</si>
  <si>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</si>
  <si>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</si>
  <si>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</si>
  <si>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</si>
  <si>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</si>
  <si>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</si>
  <si>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</si>
  <si>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</si>
  <si>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</si>
  <si>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</si>
  <si>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</si>
  <si>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</si>
  <si>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</si>
  <si>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</si>
  <si>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</si>
  <si>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</si>
  <si>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</si>
  <si>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</si>
  <si>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</si>
  <si>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</si>
  <si>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</si>
  <si>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</si>
  <si>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</si>
  <si>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</si>
  <si>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</si>
  <si>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</si>
  <si>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</si>
  <si>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</si>
  <si>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</si>
  <si>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</si>
  <si>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</si>
  <si>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</si>
  <si>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</si>
  <si>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</si>
  <si>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</si>
  <si>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</si>
  <si>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</si>
  <si>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</si>
  <si>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</si>
  <si>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</si>
  <si>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</si>
  <si>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</si>
  <si>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</si>
  <si>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</si>
  <si>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</si>
  <si>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</si>
  <si>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</si>
  <si>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</si>
  <si>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</si>
  <si>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</si>
  <si>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</si>
  <si>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</si>
  <si>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</si>
  <si>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</si>
  <si>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</si>
  <si>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</si>
  <si>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</si>
  <si>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</si>
  <si>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</si>
  <si>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</si>
  <si>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</si>
  <si>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</si>
  <si>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</si>
  <si>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</si>
  <si>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</si>
  <si>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</si>
  <si>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</si>
  <si>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</si>
  <si>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</si>
  <si>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</si>
  <si>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</si>
  <si>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</si>
  <si>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</si>
  <si>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</si>
  <si>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</si>
  <si>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</si>
  <si>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</si>
  <si>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</si>
  <si>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</si>
  <si>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</si>
  <si>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</si>
  <si>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</si>
  <si>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</si>
  <si>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</si>
  <si>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</si>
  <si>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</si>
  <si>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</si>
  <si>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</si>
  <si>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</si>
  <si>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</si>
  <si>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</si>
  <si>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</si>
  <si>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</si>
  <si>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</si>
  <si>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</si>
  <si>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</si>
  <si>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</si>
  <si>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</si>
  <si>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</si>
  <si>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</si>
  <si>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</si>
  <si>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</si>
  <si>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</si>
  <si>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</si>
  <si>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</si>
  <si>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</si>
  <si>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</si>
  <si>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</si>
  <si>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</si>
  <si>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</si>
  <si>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</si>
  <si>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</si>
  <si>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</si>
  <si>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</si>
  <si>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</si>
  <si>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</si>
  <si>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</si>
  <si>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</si>
  <si>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</si>
  <si>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</si>
  <si>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</si>
  <si>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</si>
  <si>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</si>
  <si>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</si>
  <si>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</si>
  <si>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</si>
  <si>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</si>
  <si>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</si>
  <si>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</si>
  <si>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</si>
  <si>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</si>
  <si>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</si>
  <si>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</si>
  <si>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</si>
  <si>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</si>
  <si>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</si>
  <si>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</si>
  <si>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</si>
  <si>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</si>
  <si>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</si>
  <si>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</si>
  <si>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</si>
  <si>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</si>
  <si>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</si>
  <si>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</si>
  <si>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</si>
  <si>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</si>
  <si>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</si>
  <si>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</si>
  <si>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</si>
  <si>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</si>
  <si>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</si>
  <si>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</si>
  <si>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</si>
  <si>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</si>
  <si>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</si>
  <si>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</si>
  <si>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</si>
  <si>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</si>
  <si>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</si>
  <si>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</si>
  <si>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</si>
  <si>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</si>
  <si>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</si>
  <si>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</si>
  <si>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</si>
  <si>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</si>
  <si>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</si>
  <si>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</si>
  <si>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</si>
  <si>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</si>
  <si>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</si>
  <si>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</si>
  <si>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</si>
  <si>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</si>
  <si>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</si>
  <si>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</si>
  <si>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</si>
  <si>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</si>
  <si>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</si>
  <si>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</si>
  <si>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</si>
  <si>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</si>
  <si>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</si>
  <si>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</si>
  <si>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</si>
  <si>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</si>
  <si>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</si>
  <si>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</si>
  <si>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</si>
  <si>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</si>
  <si>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</si>
  <si>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</si>
  <si>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</si>
  <si>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</si>
  <si>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</si>
  <si>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</si>
  <si>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</si>
  <si>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</si>
  <si>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</si>
  <si>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</si>
  <si>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</si>
  <si>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</si>
  <si>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</si>
  <si>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</si>
  <si>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</si>
  <si>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</si>
  <si>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</si>
  <si>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</si>
  <si>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</si>
  <si>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</si>
  <si>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</si>
  <si>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</si>
  <si>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</si>
  <si>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</si>
  <si>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</si>
  <si>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</si>
  <si>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</si>
  <si>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</si>
  <si>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</si>
  <si>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</si>
  <si>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</si>
  <si>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</si>
  <si>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</si>
  <si>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</si>
  <si>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</si>
  <si>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</si>
  <si>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</si>
  <si>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</si>
  <si>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</si>
  <si>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</si>
  <si>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</si>
  <si>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</si>
  <si>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</si>
  <si>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</si>
  <si>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</si>
  <si>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</si>
  <si>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</si>
  <si>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</si>
  <si>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</si>
  <si>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</si>
  <si>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</si>
  <si>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</si>
  <si>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</si>
  <si>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</si>
  <si>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</si>
  <si>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</si>
  <si>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</si>
  <si>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</si>
  <si>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</si>
  <si>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</si>
  <si>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</si>
  <si>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</si>
  <si>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</si>
  <si>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</si>
  <si>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</si>
  <si>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</si>
  <si>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</si>
  <si>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</si>
  <si>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</si>
  <si>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</si>
  <si>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</si>
  <si>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</si>
  <si>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</si>
  <si>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</si>
  <si>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</si>
  <si>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</si>
  <si>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</si>
  <si>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</si>
  <si>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</si>
  <si>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</si>
  <si>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</si>
  <si>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</si>
  <si>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</si>
  <si>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</si>
  <si>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</si>
  <si>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</si>
  <si>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</si>
  <si>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</si>
  <si>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</si>
  <si>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</si>
  <si>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</si>
  <si>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</si>
  <si>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</si>
  <si>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</si>
  <si>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</si>
  <si>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</si>
  <si>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</si>
  <si>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</si>
  <si>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</si>
  <si>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</si>
  <si>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</si>
  <si>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</si>
  <si>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</si>
  <si>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</si>
  <si>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</si>
  <si>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</si>
  <si>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</si>
  <si>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</si>
  <si>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</si>
  <si>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</si>
  <si>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</si>
  <si>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</si>
  <si>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</si>
  <si>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</si>
  <si>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</si>
  <si>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</si>
  <si>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</si>
  <si>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</si>
  <si>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</si>
  <si>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</si>
  <si>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</si>
  <si>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</si>
  <si>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</si>
  <si>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</si>
  <si>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</si>
  <si>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</si>
  <si>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</si>
  <si>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</si>
  <si>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</si>
  <si>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</si>
  <si>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</si>
  <si>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</si>
  <si>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</si>
  <si>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</si>
  <si>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</si>
  <si>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</si>
  <si>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</si>
  <si>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</si>
  <si>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</si>
  <si>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</si>
  <si>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</si>
  <si>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</si>
  <si>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</si>
  <si>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</si>
  <si>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</si>
  <si>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</si>
  <si>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</si>
  <si>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</si>
  <si>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</si>
  <si>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</si>
  <si>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</si>
  <si>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</si>
  <si>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</si>
  <si>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</si>
  <si>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</si>
  <si>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</si>
  <si>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</si>
  <si>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</si>
  <si>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</si>
  <si>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</si>
  <si>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</si>
  <si>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</si>
  <si>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</si>
  <si>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</si>
  <si>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</si>
  <si>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</si>
  <si>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</si>
  <si>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</si>
  <si>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</si>
  <si>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</si>
  <si>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</si>
  <si>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</si>
  <si>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</si>
  <si>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</si>
  <si>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</si>
  <si>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</si>
  <si>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</si>
  <si>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</si>
  <si>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</si>
  <si>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</si>
  <si>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</si>
  <si>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</si>
  <si>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</si>
  <si>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</si>
  <si>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</si>
  <si>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</si>
  <si>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</si>
  <si>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</si>
  <si>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</si>
  <si>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</si>
  <si>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</si>
  <si>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</si>
  <si>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</si>
  <si>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</si>
  <si>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</si>
  <si>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</si>
  <si>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</si>
  <si>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</si>
  <si>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</si>
  <si>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</si>
  <si>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</si>
  <si>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</si>
  <si>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</si>
  <si>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</si>
  <si>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</si>
  <si>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</si>
  <si>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</si>
  <si>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</si>
  <si>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</si>
  <si>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</si>
  <si>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</si>
  <si>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</si>
  <si>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</si>
  <si>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</si>
  <si>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</si>
  <si>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</si>
  <si>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</si>
  <si>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</si>
  <si>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</si>
  <si>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</si>
  <si>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</si>
  <si>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</si>
  <si>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</si>
  <si>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</si>
  <si>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</si>
  <si>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</si>
  <si>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</si>
  <si>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</si>
  <si>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</si>
  <si>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</si>
  <si>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</si>
  <si>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</si>
  <si>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</si>
  <si>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</si>
  <si>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</si>
  <si>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</si>
  <si>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</si>
  <si>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</si>
  <si>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</si>
  <si>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</si>
  <si>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</si>
  <si>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</si>
  <si>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</si>
  <si>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</si>
  <si>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</si>
  <si>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</si>
  <si>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</si>
  <si>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</si>
  <si>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</si>
  <si>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</si>
  <si>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</si>
  <si>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</si>
  <si>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</si>
  <si>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</si>
  <si>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</si>
  <si>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</si>
  <si>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</si>
  <si>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</si>
  <si>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</si>
  <si>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</si>
  <si>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</si>
  <si>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</si>
  <si>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</si>
  <si>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</si>
  <si>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</si>
  <si>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</si>
  <si>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</si>
  <si>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</si>
  <si>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</si>
  <si>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</si>
  <si>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</si>
  <si>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</si>
  <si>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</si>
  <si>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</si>
  <si>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</si>
  <si>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</si>
  <si>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</si>
  <si>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</si>
  <si>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</si>
  <si>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</si>
  <si>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</si>
  <si>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</si>
  <si>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</si>
  <si>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</si>
  <si>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</si>
  <si>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</si>
  <si>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</si>
  <si>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</si>
  <si>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</si>
  <si>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</si>
  <si>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</si>
  <si>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</si>
  <si>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</si>
  <si>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</si>
  <si>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</si>
  <si>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</si>
  <si>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</si>
  <si>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</si>
  <si>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</si>
  <si>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</si>
  <si>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</si>
  <si>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</si>
  <si>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</si>
  <si>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</si>
  <si>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</si>
  <si>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</si>
  <si>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</si>
  <si>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</si>
  <si>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</si>
  <si>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</si>
  <si>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</si>
  <si>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</si>
  <si>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</si>
  <si>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</si>
  <si>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</si>
  <si>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</si>
  <si>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</si>
  <si>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</si>
  <si>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</si>
  <si>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</si>
  <si>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</si>
  <si>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</si>
  <si>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</si>
  <si>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</si>
  <si>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</si>
  <si>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</si>
  <si>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</si>
  <si>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</si>
  <si>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</si>
  <si>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</si>
  <si>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</si>
  <si>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</si>
  <si>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</si>
  <si>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</si>
  <si>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</si>
  <si>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</si>
  <si>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</si>
  <si>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</si>
  <si>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</si>
  <si>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</si>
  <si>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</si>
  <si>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</si>
  <si>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</si>
  <si>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</si>
  <si>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</si>
  <si>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</si>
  <si>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</si>
  <si>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</si>
  <si>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</si>
  <si>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</si>
  <si>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</si>
  <si>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</si>
  <si>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</si>
  <si>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</si>
  <si>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</si>
  <si>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</si>
  <si>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</si>
  <si>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</si>
  <si>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</si>
  <si>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</si>
  <si>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</si>
  <si>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</si>
  <si>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</si>
  <si>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</si>
  <si>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</si>
  <si>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</si>
  <si>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</si>
  <si>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</si>
  <si>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</si>
  <si>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</si>
  <si>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</si>
  <si>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</si>
  <si>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</si>
  <si>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</si>
  <si>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</si>
  <si>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</si>
  <si>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</si>
  <si>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</si>
  <si>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</si>
  <si>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</si>
  <si>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</si>
  <si>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</si>
  <si>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</si>
  <si>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</si>
  <si>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</si>
  <si>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</si>
  <si>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</si>
  <si>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</si>
  <si>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</si>
  <si>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</si>
  <si>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</si>
  <si>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</si>
  <si>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</si>
  <si>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</si>
  <si>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</si>
  <si>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</si>
  <si>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</si>
  <si>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</si>
  <si>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</si>
  <si>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</si>
  <si>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</si>
  <si>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</si>
  <si>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</si>
  <si>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</si>
  <si>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</si>
  <si>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</si>
  <si>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</si>
  <si>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</si>
  <si>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</si>
  <si>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</si>
  <si>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</si>
  <si>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</si>
  <si>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</si>
  <si>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</si>
  <si>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</si>
  <si>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</si>
  <si>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</si>
  <si>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</si>
  <si>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</si>
  <si>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</si>
  <si>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</si>
  <si>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</si>
  <si>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</si>
  <si>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</si>
  <si>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</si>
  <si>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</si>
  <si>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</si>
  <si>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</si>
  <si>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</si>
  <si>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</si>
  <si>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</si>
  <si>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</si>
  <si>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</si>
  <si>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</si>
  <si>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</si>
  <si>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</si>
  <si>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</si>
  <si>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</si>
  <si>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</si>
  <si>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</si>
  <si>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</si>
  <si>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</si>
  <si>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</si>
  <si>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</si>
  <si>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</si>
  <si>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</si>
  <si>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</si>
  <si>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</si>
  <si>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</si>
  <si>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</si>
  <si>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</si>
  <si>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</si>
  <si>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</si>
  <si>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</si>
  <si>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</si>
  <si>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</si>
  <si>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</si>
  <si>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</si>
  <si>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</si>
  <si>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</si>
  <si>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</si>
  <si>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</si>
  <si>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</si>
  <si>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</si>
  <si>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</si>
  <si>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</si>
  <si>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</si>
  <si>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</si>
  <si>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</si>
  <si>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</si>
  <si>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</si>
  <si>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</si>
  <si>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</si>
  <si>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</si>
  <si>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</si>
  <si>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</si>
  <si>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</si>
  <si>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</si>
  <si>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</si>
  <si>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</si>
  <si>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</si>
  <si>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</si>
  <si>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</si>
  <si>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</si>
  <si>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</si>
  <si>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</si>
  <si>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</si>
  <si>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</si>
  <si>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</si>
  <si>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</si>
  <si>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</si>
  <si>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</si>
  <si>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</si>
  <si>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</si>
  <si>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</si>
  <si>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</si>
  <si>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</si>
  <si>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</si>
  <si>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</si>
  <si>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</si>
  <si>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</si>
  <si>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</si>
  <si>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</si>
  <si>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</si>
  <si>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</si>
  <si>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</si>
  <si>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</si>
  <si>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</si>
  <si>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</si>
  <si>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</si>
  <si>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</si>
  <si>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</si>
  <si>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</si>
  <si>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</si>
  <si>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</si>
  <si>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</si>
  <si>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</si>
  <si>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</si>
  <si>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</si>
  <si>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</si>
  <si>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</si>
  <si>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</si>
  <si>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</si>
  <si>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</si>
  <si>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</si>
  <si>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</si>
  <si>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</si>
  <si>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</si>
  <si>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</si>
  <si>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</si>
  <si>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</si>
  <si>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</si>
  <si>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</si>
  <si>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</si>
  <si>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</si>
  <si>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</si>
  <si>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</si>
  <si>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</si>
  <si>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</si>
  <si>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</si>
  <si>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</si>
  <si>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</si>
  <si>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</si>
  <si>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</si>
  <si>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</si>
  <si>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</si>
  <si>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</si>
  <si>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</si>
  <si>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</si>
  <si>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</si>
  <si>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</si>
  <si>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</si>
  <si>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</si>
  <si>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</si>
  <si>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</si>
  <si>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</si>
  <si>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</si>
  <si>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</si>
  <si>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</si>
  <si>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</si>
  <si>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</si>
  <si>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</si>
  <si>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</si>
  <si>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</si>
  <si>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</si>
  <si>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</si>
  <si>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</si>
  <si>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</si>
  <si>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</si>
  <si>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</si>
  <si>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</si>
  <si>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</si>
  <si>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</si>
  <si>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</si>
  <si>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</si>
  <si>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</si>
  <si>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</si>
  <si>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</si>
  <si>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</si>
  <si>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</si>
  <si>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</si>
  <si>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</si>
  <si>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</si>
  <si>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</si>
  <si>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</si>
  <si>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</si>
  <si>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</si>
  <si>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</si>
  <si>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</si>
  <si>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</si>
  <si>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</si>
  <si>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</si>
  <si>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</si>
  <si>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</si>
  <si>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</si>
  <si>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</si>
  <si>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</si>
  <si>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</si>
  <si>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</si>
  <si>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</si>
  <si>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</si>
  <si>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</si>
  <si>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</si>
  <si>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</si>
  <si>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</si>
  <si>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</si>
  <si>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</si>
  <si>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</si>
  <si>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</si>
  <si>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</si>
  <si>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</si>
  <si>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</si>
  <si>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</si>
  <si>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</si>
  <si>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</si>
  <si>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</si>
  <si>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</si>
  <si>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</si>
  <si>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</si>
  <si>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</si>
  <si>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</si>
  <si>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</si>
  <si>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</si>
  <si>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</si>
  <si>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</si>
  <si>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</si>
  <si>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</si>
  <si>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</si>
  <si>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</si>
  <si>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</si>
  <si>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</si>
  <si>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</si>
  <si>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</si>
  <si>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</si>
  <si>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</si>
  <si>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</si>
  <si>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</si>
  <si>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</si>
  <si>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</si>
  <si>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</si>
  <si>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</si>
  <si>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</si>
  <si>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</si>
  <si>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</si>
  <si>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</si>
  <si>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</si>
  <si>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</si>
  <si>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</si>
  <si>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</si>
  <si>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</si>
  <si>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</si>
  <si>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</si>
  <si>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</si>
  <si>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</si>
  <si>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</si>
  <si>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</si>
  <si>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</si>
  <si>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</si>
  <si>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</si>
  <si>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</si>
  <si>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</si>
  <si>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</si>
  <si>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</si>
  <si>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</si>
  <si>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</si>
  <si>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</si>
  <si>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</si>
  <si>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</si>
  <si>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</si>
  <si>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</si>
  <si>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</si>
  <si>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</si>
  <si>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</si>
  <si>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</si>
  <si>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</si>
  <si>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</si>
  <si>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</si>
  <si>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</si>
  <si>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</si>
  <si>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</si>
  <si>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</si>
  <si>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</si>
  <si>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</si>
  <si>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</si>
  <si>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</si>
  <si>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</si>
  <si>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</si>
  <si>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</si>
  <si>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</si>
  <si>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</si>
  <si>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</si>
  <si>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</si>
  <si>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</si>
  <si>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</si>
  <si>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</si>
  <si>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</si>
  <si>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</si>
  <si>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</si>
  <si>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</si>
  <si>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</si>
  <si>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</si>
  <si>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</si>
  <si>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</si>
  <si>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</si>
  <si>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</si>
  <si>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</si>
  <si>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</si>
  <si>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</si>
  <si>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</si>
  <si>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</si>
  <si>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</si>
  <si>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</si>
  <si>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</si>
  <si>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</si>
  <si>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</si>
  <si>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</si>
  <si>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</si>
  <si>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</si>
  <si>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</si>
  <si>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</si>
  <si>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</si>
  <si>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</si>
  <si>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</si>
  <si>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</si>
  <si>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</si>
  <si>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</si>
  <si>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</si>
  <si>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</si>
  <si>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</si>
  <si>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</si>
  <si>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</si>
  <si>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</si>
  <si>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</si>
  <si>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</si>
  <si>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</si>
  <si>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</si>
  <si>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</si>
  <si>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</si>
  <si>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</si>
  <si>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</si>
  <si>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</si>
  <si>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</si>
  <si>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</si>
  <si>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</si>
  <si>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</si>
  <si>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</si>
  <si>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</si>
  <si>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</si>
  <si>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</si>
  <si>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</si>
  <si>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</si>
  <si>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</si>
  <si>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</si>
  <si>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</si>
  <si>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</si>
  <si>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</si>
  <si>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</si>
  <si>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</si>
  <si>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</si>
  <si>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</si>
  <si>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</si>
  <si>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</si>
  <si>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</si>
  <si>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</si>
  <si>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</si>
  <si>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</si>
  <si>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</si>
  <si>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</si>
  <si>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</si>
  <si>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</si>
  <si>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</si>
  <si>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</si>
  <si>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</si>
  <si>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</si>
  <si>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</si>
  <si>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</si>
  <si>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</si>
  <si>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</si>
  <si>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</si>
  <si>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</si>
  <si>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</si>
  <si>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</si>
  <si>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</si>
  <si>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</si>
  <si>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</si>
  <si>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</si>
  <si>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</si>
  <si>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</si>
  <si>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</si>
  <si>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</si>
  <si>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</si>
  <si>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</si>
  <si>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</si>
  <si>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</si>
  <si>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</si>
  <si>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</si>
  <si>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</si>
  <si>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</si>
  <si>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</si>
  <si>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</si>
  <si>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</si>
  <si>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</si>
  <si>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</si>
  <si>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</si>
  <si>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</si>
  <si>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</si>
  <si>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</si>
  <si>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</si>
  <si>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</si>
  <si>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</si>
  <si>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</si>
  <si>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</si>
  <si>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</si>
  <si>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</si>
  <si>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</si>
  <si>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</si>
  <si>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</si>
  <si>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</si>
  <si>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</si>
  <si>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</si>
  <si>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</si>
  <si>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</si>
  <si>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</si>
  <si>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</si>
  <si>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</si>
  <si>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</si>
  <si>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</si>
  <si>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</si>
  <si>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</si>
  <si>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</si>
  <si>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</si>
  <si>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</si>
  <si>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</si>
  <si>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</si>
  <si>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</si>
  <si>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</si>
  <si>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</si>
  <si>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</si>
  <si>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</si>
  <si>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</si>
  <si>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</si>
  <si>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</si>
  <si>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</si>
  <si>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</si>
  <si>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</si>
  <si>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</si>
  <si>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</si>
  <si>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</si>
  <si>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</si>
  <si>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</si>
  <si>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</si>
  <si>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</si>
  <si>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</si>
  <si>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</si>
  <si>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</si>
  <si>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</si>
  <si>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</si>
  <si>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</si>
  <si>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</si>
  <si>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</si>
  <si>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</si>
  <si>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</si>
  <si>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</si>
  <si>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</si>
  <si>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</si>
  <si>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</si>
  <si>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</si>
  <si>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</si>
  <si>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</si>
  <si>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</si>
  <si>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</si>
  <si>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</si>
  <si>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</si>
  <si>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</si>
  <si>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</si>
  <si>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</si>
  <si>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</si>
  <si>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</si>
  <si>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</si>
  <si>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</si>
  <si>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</si>
  <si>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</si>
  <si>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</si>
  <si>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</si>
  <si>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</si>
  <si>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</si>
  <si>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</si>
  <si>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</si>
  <si>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</si>
  <si>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</si>
  <si>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</si>
  <si>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</si>
  <si>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</si>
  <si>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</si>
  <si>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</si>
  <si>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</si>
  <si>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</si>
  <si>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</si>
  <si>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</si>
  <si>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</si>
  <si>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</si>
  <si>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</si>
  <si>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</si>
  <si>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</si>
  <si>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</si>
  <si>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</si>
  <si>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</si>
  <si>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</si>
  <si>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</si>
  <si>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</si>
  <si>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</si>
  <si>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</si>
  <si>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</si>
  <si>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</si>
  <si>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</si>
  <si>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</si>
  <si>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</si>
  <si>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</si>
  <si>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</si>
  <si>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</si>
  <si>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</si>
  <si>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</si>
  <si>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</si>
  <si>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</si>
  <si>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</si>
  <si>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</si>
  <si>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</si>
  <si>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</si>
  <si>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</si>
  <si>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</si>
  <si>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</si>
  <si>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</si>
  <si>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</si>
  <si>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</si>
  <si>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</si>
  <si>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</si>
  <si>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</si>
  <si>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</si>
  <si>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</si>
  <si>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</si>
  <si>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</si>
  <si>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</si>
  <si>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</si>
  <si>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</si>
  <si>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</si>
  <si>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</si>
  <si>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</si>
  <si>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</si>
  <si>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</si>
  <si>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</si>
  <si>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</si>
  <si>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</si>
  <si>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</si>
  <si>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</si>
  <si>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</si>
  <si>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</si>
  <si>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</si>
  <si>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</si>
  <si>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</si>
  <si>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</si>
  <si>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</si>
  <si>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</si>
  <si>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</si>
  <si>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</si>
  <si>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</si>
  <si>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</si>
  <si>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</si>
  <si>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</si>
  <si>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</si>
  <si>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</si>
  <si>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</si>
  <si>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</si>
  <si>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</si>
  <si>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</si>
  <si>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</si>
  <si>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</si>
  <si>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</si>
  <si>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</si>
  <si>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</si>
  <si>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</si>
  <si>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</si>
  <si>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</si>
  <si>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</si>
  <si>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</si>
  <si>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</si>
  <si>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</si>
  <si>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</si>
  <si>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</si>
  <si>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</si>
  <si>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</si>
  <si>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</si>
  <si>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</si>
  <si>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</si>
  <si>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</si>
  <si>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</si>
  <si>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</si>
  <si>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</si>
  <si>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</si>
  <si>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</si>
  <si>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</si>
  <si>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</si>
  <si>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</si>
  <si>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</si>
  <si>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</si>
  <si>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</si>
  <si>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</si>
  <si>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</si>
  <si>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</si>
  <si>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</si>
  <si>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</si>
  <si>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</si>
  <si>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</si>
  <si>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</si>
  <si>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</si>
  <si>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</si>
  <si>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</si>
  <si>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</si>
  <si>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</si>
  <si>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</si>
  <si>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</si>
  <si>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</si>
  <si>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</si>
  <si>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</si>
  <si>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</si>
  <si>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</si>
  <si>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</si>
  <si>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</si>
  <si>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</si>
  <si>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</si>
  <si>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</si>
  <si>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</si>
  <si>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</si>
  <si>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</si>
  <si>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</si>
  <si>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</si>
  <si>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</si>
  <si>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</si>
  <si>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</si>
  <si>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</si>
  <si>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</si>
  <si>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</si>
  <si>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</si>
  <si>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</si>
  <si>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</si>
  <si>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</si>
  <si>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</si>
  <si>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</si>
  <si>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</si>
  <si>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</si>
  <si>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</si>
  <si>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</si>
  <si>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</si>
  <si>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</si>
  <si>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</si>
  <si>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</si>
  <si>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</si>
  <si>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</si>
  <si>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</si>
  <si>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</si>
  <si>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</si>
  <si>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</si>
  <si>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</si>
  <si>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</si>
  <si>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</si>
  <si>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</si>
  <si>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</si>
  <si>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</si>
  <si>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</si>
  <si>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</si>
  <si>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</si>
  <si>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</si>
  <si>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</si>
  <si>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</si>
  <si>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</si>
  <si>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</si>
  <si>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</si>
  <si>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</si>
  <si>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</si>
  <si>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</si>
  <si>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</si>
  <si>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</si>
  <si>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</si>
  <si>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</si>
  <si>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</si>
  <si>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</si>
  <si>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</si>
  <si>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</si>
  <si>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</si>
  <si>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</si>
  <si>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</si>
  <si>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</si>
  <si>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</si>
  <si>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</si>
  <si>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</si>
  <si>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</si>
  <si>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</si>
  <si>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</si>
  <si>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</si>
  <si>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</si>
  <si>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</si>
  <si>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</si>
  <si>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</si>
  <si>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</si>
  <si>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</si>
  <si>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</si>
  <si>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</si>
  <si>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</si>
  <si>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</si>
  <si>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</si>
  <si>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</si>
  <si>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</si>
  <si>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</si>
  <si>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</si>
  <si>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</si>
  <si>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</si>
  <si>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</si>
  <si>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</si>
  <si>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</si>
  <si>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</si>
  <si>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</si>
  <si>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</si>
  <si>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</si>
  <si>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</si>
  <si>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</si>
  <si>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</si>
  <si>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</si>
  <si>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</si>
  <si>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</si>
  <si>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</si>
  <si>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</si>
  <si>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</si>
  <si>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</si>
  <si>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</si>
  <si>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</si>
  <si>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</si>
  <si>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</si>
  <si>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</si>
  <si>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</si>
  <si>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</si>
  <si>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</si>
  <si>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</si>
  <si>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</si>
  <si>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</si>
  <si>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</si>
  <si>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</si>
  <si>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</si>
  <si>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</si>
  <si>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</si>
  <si>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</si>
  <si>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</si>
  <si>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</si>
  <si>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</si>
  <si>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</si>
  <si>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</si>
  <si>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</si>
  <si>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</si>
  <si>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</si>
  <si>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</si>
  <si>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</si>
  <si>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</si>
  <si>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</si>
  <si>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</si>
  <si>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</si>
  <si>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</si>
  <si>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</si>
  <si>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</si>
  <si>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</si>
  <si>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</si>
  <si>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</si>
  <si>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</si>
  <si>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</si>
  <si>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</si>
  <si>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</si>
  <si>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</si>
  <si>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</si>
  <si>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</si>
  <si>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</si>
  <si>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</si>
  <si>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</si>
  <si>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</si>
  <si>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</si>
  <si>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</si>
  <si>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</si>
  <si>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</si>
  <si>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</si>
  <si>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</si>
  <si>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</si>
  <si>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</si>
  <si>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</si>
  <si>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</si>
  <si>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</si>
  <si>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</si>
  <si>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</si>
  <si>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</si>
  <si>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</si>
  <si>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</si>
  <si>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</si>
  <si>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</si>
  <si>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</si>
  <si>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</si>
  <si>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</si>
  <si>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</si>
  <si>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</si>
  <si>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</si>
  <si>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</si>
  <si>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</si>
  <si>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</si>
  <si>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</si>
  <si>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</si>
  <si>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</si>
  <si>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</si>
  <si>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</si>
  <si>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</si>
  <si>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</si>
  <si>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</si>
  <si>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</si>
  <si>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</si>
  <si>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</si>
  <si>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</si>
  <si>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</si>
  <si>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</si>
  <si>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</si>
  <si>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</si>
  <si>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</si>
  <si>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</si>
  <si>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</si>
  <si>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</si>
  <si>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</si>
  <si>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</si>
  <si>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</si>
  <si>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</si>
  <si>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</si>
  <si>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</si>
  <si>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</si>
  <si>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</si>
  <si>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</si>
  <si>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</si>
  <si>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</si>
  <si>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</si>
  <si>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</si>
  <si>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</si>
  <si>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</si>
  <si>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</si>
  <si>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</si>
  <si>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</si>
  <si>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</si>
  <si>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</si>
  <si>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</si>
  <si>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</si>
  <si>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</si>
  <si>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</si>
  <si>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</si>
  <si>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</si>
  <si>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</si>
  <si>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</si>
  <si>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</si>
  <si>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</si>
  <si>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</si>
  <si>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</si>
  <si>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</si>
  <si>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</si>
  <si>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</si>
  <si>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</si>
  <si>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</si>
  <si>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</si>
  <si>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</si>
  <si>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</si>
  <si>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</si>
  <si>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</si>
  <si>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</si>
  <si>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</si>
  <si>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</si>
  <si>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</si>
  <si>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</si>
  <si>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</si>
  <si>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</si>
  <si>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</si>
  <si>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</si>
  <si>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</si>
  <si>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</si>
  <si>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</si>
  <si>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</si>
  <si>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</si>
  <si>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</si>
  <si>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</si>
  <si>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</si>
  <si>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</si>
  <si>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</si>
  <si>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</si>
  <si>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</si>
  <si>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</si>
  <si>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</si>
  <si>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</si>
  <si>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</si>
  <si>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</si>
  <si>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</si>
  <si>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</si>
  <si>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</si>
  <si>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</si>
  <si>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</si>
  <si>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</si>
  <si>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</si>
  <si>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</si>
  <si>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</si>
  <si>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</si>
  <si>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</si>
  <si>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</si>
  <si>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</si>
  <si>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</si>
  <si>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</si>
  <si>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</si>
  <si>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</si>
  <si>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</si>
  <si>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</si>
  <si>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</si>
  <si>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</si>
  <si>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</si>
  <si>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</si>
  <si>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</si>
  <si>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</si>
  <si>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</si>
  <si>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</si>
  <si>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</si>
  <si>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</si>
  <si>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</si>
  <si>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</si>
  <si>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</si>
  <si>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</si>
  <si>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</si>
  <si>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</si>
  <si>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</si>
  <si>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</si>
  <si>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</si>
  <si>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</si>
  <si>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</si>
  <si>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</si>
  <si>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</si>
  <si>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</si>
  <si>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</si>
  <si>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</si>
  <si>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</si>
  <si>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</si>
  <si>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</si>
  <si>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</si>
  <si>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</si>
  <si>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</si>
  <si>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</si>
  <si>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</si>
  <si>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</si>
  <si>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</si>
  <si>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</si>
  <si>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</si>
  <si>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</si>
  <si>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</si>
  <si>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</si>
  <si>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</si>
  <si>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</si>
  <si>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</si>
  <si>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</si>
  <si>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</si>
  <si>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</si>
  <si>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</si>
  <si>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</si>
  <si>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</si>
  <si>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</si>
  <si>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</si>
  <si>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</si>
  <si>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</si>
  <si>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</si>
  <si>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</si>
  <si>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</si>
  <si>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</si>
  <si>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</si>
  <si>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</si>
  <si>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</si>
  <si>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</si>
  <si>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</si>
  <si>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</si>
  <si>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</si>
  <si>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</si>
  <si>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</si>
  <si>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</si>
  <si>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</si>
  <si>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</si>
  <si>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</si>
  <si>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</si>
  <si>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</si>
  <si>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</si>
  <si>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</si>
  <si>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</si>
  <si>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</si>
  <si>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</si>
  <si>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</si>
  <si>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</si>
  <si>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</si>
  <si>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</si>
  <si>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</si>
  <si>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</si>
  <si>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</si>
  <si>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</si>
  <si>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</si>
  <si>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</si>
  <si>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</si>
  <si>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</si>
  <si>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</si>
  <si>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</si>
  <si>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</si>
  <si>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</si>
  <si>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</si>
  <si>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</si>
  <si>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</si>
  <si>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</si>
  <si>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</si>
  <si>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</si>
  <si>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</si>
  <si>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</si>
  <si>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</si>
  <si>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</si>
  <si>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</si>
  <si>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</si>
  <si>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</si>
  <si>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</si>
  <si>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</si>
  <si>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</si>
  <si>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</si>
  <si>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</si>
  <si>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</si>
  <si>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</si>
  <si>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</si>
  <si>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</si>
  <si>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</si>
  <si>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</si>
  <si>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</si>
  <si>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</si>
  <si>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</si>
  <si>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</si>
  <si>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</si>
  <si>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</si>
  <si>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</si>
  <si>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</si>
  <si>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</si>
  <si>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</si>
  <si>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</si>
  <si>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</si>
  <si>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</si>
  <si>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</si>
  <si>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</si>
  <si>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</si>
  <si>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</si>
  <si>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</si>
  <si>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</si>
  <si>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</si>
  <si>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</si>
  <si>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</si>
  <si>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</si>
  <si>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</si>
  <si>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</si>
  <si>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</si>
  <si>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</si>
  <si>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</si>
  <si>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</si>
  <si>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</si>
  <si>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</si>
  <si>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</si>
  <si>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</si>
  <si>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</si>
  <si>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</si>
  <si>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</si>
  <si>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</si>
  <si>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</si>
  <si>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</si>
  <si>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</si>
  <si>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</si>
  <si>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</si>
  <si>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</si>
  <si>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</si>
  <si>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</si>
  <si>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</si>
  <si>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</si>
  <si>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</si>
  <si>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</si>
  <si>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</si>
  <si>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</si>
  <si>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</si>
  <si>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</si>
  <si>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</si>
  <si>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</si>
  <si>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</si>
  <si>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</si>
  <si>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</si>
  <si>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</si>
  <si>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</si>
  <si>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</si>
  <si>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</si>
  <si>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</si>
  <si>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</si>
  <si>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</si>
  <si>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</si>
  <si>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</si>
  <si>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</si>
  <si>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</si>
  <si>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</si>
  <si>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</si>
  <si>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</si>
  <si>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</si>
  <si>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</si>
  <si>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</si>
  <si>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</si>
  <si>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</si>
  <si>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</si>
  <si>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</si>
  <si>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</si>
  <si>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</si>
  <si>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</si>
  <si>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</si>
  <si>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</si>
  <si>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</si>
  <si>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</si>
  <si>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</si>
  <si>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</si>
  <si>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</si>
  <si>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</si>
  <si>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</si>
  <si>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</si>
  <si>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</si>
  <si>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</si>
  <si>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</si>
  <si>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</si>
  <si>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</si>
  <si>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</si>
  <si>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</si>
  <si>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</si>
  <si>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</si>
  <si>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</si>
  <si>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</si>
  <si>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</si>
  <si>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</si>
  <si>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</si>
  <si>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</si>
  <si>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</si>
  <si>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</si>
  <si>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</si>
  <si>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</si>
  <si>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</si>
  <si>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</si>
  <si>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</si>
  <si>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</si>
  <si>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</si>
  <si>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</si>
  <si>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</si>
  <si>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</si>
  <si>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</si>
  <si>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</si>
  <si>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</si>
  <si>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</si>
  <si>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</si>
  <si>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</si>
  <si>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</si>
  <si>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</si>
  <si>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</si>
  <si>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</si>
  <si>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</si>
  <si>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</si>
  <si>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</si>
  <si>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</si>
  <si>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</si>
  <si>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</si>
  <si>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</si>
  <si>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</si>
  <si>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</si>
  <si>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</si>
  <si>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</si>
  <si>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</si>
  <si>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</si>
  <si>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</si>
  <si>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</si>
  <si>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</si>
  <si>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</si>
  <si>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</si>
  <si>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</si>
  <si>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</si>
  <si>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</si>
  <si>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</si>
  <si>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</si>
  <si>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</si>
  <si>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</si>
  <si>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</si>
  <si>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</si>
  <si>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</si>
  <si>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</si>
  <si>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</si>
  <si>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</si>
  <si>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</si>
  <si>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</si>
  <si>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</si>
  <si>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</si>
  <si>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</si>
  <si>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</si>
  <si>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</si>
  <si>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</si>
  <si>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</si>
  <si>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</si>
  <si>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</si>
  <si>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</si>
  <si>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</si>
  <si>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</si>
  <si>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</si>
  <si>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</si>
  <si>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</si>
  <si>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</si>
  <si>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</si>
  <si>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</si>
  <si>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</si>
  <si>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</si>
  <si>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</si>
  <si>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</si>
  <si>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</si>
  <si>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</si>
  <si>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</si>
  <si>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</si>
  <si>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</si>
  <si>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</si>
  <si>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</si>
  <si>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</si>
  <si>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</si>
  <si>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</si>
  <si>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</si>
  <si>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</si>
  <si>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</si>
  <si>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</si>
  <si>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</si>
  <si>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</si>
  <si>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</si>
  <si>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</si>
  <si>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</si>
  <si>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</si>
  <si>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</si>
  <si>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</si>
  <si>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</si>
  <si>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</si>
  <si>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</si>
  <si>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</si>
  <si>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</si>
  <si>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</si>
  <si>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</si>
  <si>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</si>
  <si>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</si>
  <si>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</si>
  <si>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</si>
  <si>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</si>
  <si>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</si>
  <si>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</si>
  <si>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</si>
  <si>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</si>
  <si>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</si>
  <si>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</si>
  <si>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</si>
  <si>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</si>
  <si>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</si>
  <si>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</si>
  <si>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</si>
  <si>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</si>
  <si>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</si>
  <si>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</si>
  <si>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</si>
  <si>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</si>
  <si>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</si>
  <si>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</si>
  <si>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</si>
  <si>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</si>
  <si>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</si>
  <si>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</si>
  <si>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</si>
  <si>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</si>
  <si>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</si>
  <si>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</si>
  <si>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</si>
  <si>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</si>
  <si>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</si>
  <si>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</si>
  <si>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</si>
  <si>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</si>
  <si>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</si>
  <si>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</si>
  <si>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</si>
  <si>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</si>
  <si>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</si>
  <si>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</si>
  <si>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</si>
  <si>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</si>
  <si>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</si>
  <si>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</si>
  <si>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</si>
  <si>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</si>
  <si>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</si>
  <si>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</si>
  <si>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</si>
  <si>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</si>
  <si>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</si>
  <si>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</si>
  <si>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</si>
  <si>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</si>
  <si>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</si>
  <si>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</si>
  <si>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</si>
  <si>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</si>
  <si>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</si>
  <si>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</si>
  <si>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</si>
  <si>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</si>
  <si>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</si>
  <si>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</si>
  <si>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</si>
  <si>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</si>
  <si>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</si>
  <si>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</si>
  <si>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</si>
  <si>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</si>
  <si>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</si>
  <si>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</si>
  <si>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</si>
  <si>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</si>
  <si>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</si>
  <si>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</si>
  <si>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</si>
  <si>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</si>
  <si>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</si>
  <si>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</si>
  <si>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</si>
  <si>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</si>
  <si>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</si>
  <si>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</si>
  <si>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</si>
  <si>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</si>
  <si>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</si>
  <si>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</si>
  <si>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</si>
  <si>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</si>
  <si>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</si>
  <si>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</si>
  <si>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</si>
  <si>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</si>
  <si>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</si>
  <si>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</si>
  <si>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</si>
  <si>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</si>
  <si>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</si>
  <si>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</si>
  <si>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</si>
  <si>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</si>
  <si>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</si>
  <si>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</si>
  <si>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</si>
  <si>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</si>
  <si>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</si>
  <si>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</si>
  <si>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</si>
  <si>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</si>
  <si>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</si>
  <si>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</si>
  <si>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</si>
  <si>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</si>
  <si>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</si>
  <si>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</si>
  <si>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</si>
  <si>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</si>
  <si>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</si>
  <si>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</si>
  <si>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</si>
  <si>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</si>
  <si>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</si>
  <si>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</si>
  <si>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</si>
  <si>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</si>
  <si>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</si>
  <si>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</si>
  <si>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</si>
  <si>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</si>
  <si>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</si>
  <si>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</si>
  <si>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</si>
  <si>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</si>
  <si>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</si>
  <si>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</si>
  <si>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</si>
  <si>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</si>
  <si>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</si>
  <si>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</si>
  <si>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</si>
  <si>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</si>
  <si>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</si>
  <si>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</si>
  <si>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</si>
  <si>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</si>
  <si>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</si>
  <si>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</si>
  <si>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</si>
  <si>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</si>
  <si>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</si>
  <si>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</si>
  <si>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</si>
  <si>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</si>
  <si>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</si>
  <si>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</si>
  <si>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</si>
  <si>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</si>
  <si>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</si>
  <si>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</si>
  <si>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</si>
  <si>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</si>
  <si>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</si>
  <si>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</si>
  <si>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</si>
  <si>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</si>
  <si>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</si>
  <si>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</si>
  <si>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</si>
  <si>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</si>
  <si>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</si>
  <si>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</si>
  <si>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</si>
  <si>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</si>
  <si>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</si>
  <si>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</si>
  <si>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</si>
  <si>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</si>
  <si>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</si>
  <si>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</si>
  <si>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</si>
  <si>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</si>
  <si>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</si>
  <si>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</si>
  <si>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</si>
  <si>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</si>
  <si>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</si>
  <si>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</si>
  <si>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</si>
  <si>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</si>
  <si>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</si>
  <si>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</si>
  <si>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</si>
  <si>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</si>
  <si>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</si>
  <si>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</si>
  <si>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</si>
  <si>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</si>
  <si>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</si>
  <si>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</si>
  <si>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</si>
  <si>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</si>
  <si>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</si>
  <si>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</si>
  <si>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</si>
  <si>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</si>
  <si>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</si>
  <si>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</si>
  <si>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</si>
  <si>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</si>
  <si>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</si>
  <si>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</si>
  <si>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</si>
  <si>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</si>
  <si>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</si>
  <si>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</si>
  <si>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</si>
  <si>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</si>
  <si>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</si>
  <si>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</si>
  <si>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</si>
  <si>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</si>
  <si>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</si>
  <si>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</si>
  <si>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</si>
  <si>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</si>
  <si>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</si>
  <si>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</si>
  <si>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</si>
  <si>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</si>
  <si>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</si>
  <si>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</si>
  <si>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</si>
  <si>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</si>
  <si>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</si>
  <si>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</si>
  <si>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</si>
  <si>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</si>
  <si>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</si>
  <si>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</si>
  <si>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</si>
  <si>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</si>
  <si>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</si>
  <si>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</si>
  <si>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</si>
  <si>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</si>
  <si>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</si>
  <si>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</si>
  <si>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</si>
  <si>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</si>
  <si>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</si>
  <si>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</si>
  <si>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</si>
  <si>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</si>
  <si>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</si>
  <si>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</si>
  <si>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</si>
  <si>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</si>
  <si>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</si>
  <si>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</si>
  <si>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</si>
  <si>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</si>
  <si>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</si>
  <si>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</si>
  <si>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</si>
  <si>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</si>
  <si>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</si>
  <si>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</si>
  <si>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</si>
  <si>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</si>
  <si>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</si>
  <si>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</si>
  <si>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</si>
  <si>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</si>
  <si>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</si>
  <si>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</si>
  <si>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</si>
  <si>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</si>
  <si>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</si>
  <si>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</si>
  <si>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</si>
  <si>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</si>
  <si>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</si>
  <si>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</si>
  <si>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</si>
  <si>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</si>
  <si>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</si>
  <si>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</si>
  <si>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</si>
  <si>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</si>
  <si>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</si>
  <si>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</si>
  <si>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</si>
  <si>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</si>
  <si>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</si>
  <si>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</si>
  <si>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</si>
  <si>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</si>
  <si>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</si>
  <si>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</si>
  <si>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</si>
  <si>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</si>
  <si>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</si>
  <si>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</si>
  <si>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</si>
  <si>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</si>
  <si>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</si>
  <si>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</si>
  <si>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</si>
  <si>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</si>
  <si>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</si>
  <si>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</si>
  <si>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</si>
  <si>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</si>
  <si>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</si>
  <si>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</si>
  <si>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</si>
  <si>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</si>
  <si>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</si>
  <si>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</si>
  <si>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</si>
  <si>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</si>
  <si>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</si>
  <si>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</si>
  <si>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</si>
  <si>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</si>
  <si>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</si>
  <si>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</si>
  <si>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</si>
  <si>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</si>
  <si>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</si>
  <si>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</si>
  <si>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</si>
  <si>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</si>
  <si>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</si>
  <si>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</si>
  <si>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</si>
  <si>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</si>
  <si>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</si>
  <si>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</si>
  <si>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</si>
  <si>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</si>
  <si>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</si>
  <si>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</si>
  <si>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</si>
  <si>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</si>
  <si>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</si>
  <si>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</si>
  <si>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</si>
  <si>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</si>
  <si>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</si>
  <si>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</si>
  <si>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</si>
  <si>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</si>
  <si>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</si>
  <si>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</si>
  <si>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</si>
  <si>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</si>
  <si>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</si>
  <si>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</si>
  <si>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</si>
  <si>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</si>
  <si>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</si>
  <si>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</si>
  <si>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</si>
  <si>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</si>
  <si>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</si>
  <si>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</si>
  <si>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</si>
  <si>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</si>
  <si>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</si>
  <si>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</si>
  <si>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</si>
  <si>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</si>
  <si>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</si>
  <si>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</si>
  <si>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</si>
  <si>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</si>
  <si>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</si>
  <si>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</si>
  <si>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</si>
  <si>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</si>
  <si>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</si>
  <si>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</si>
  <si>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</si>
  <si>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</si>
  <si>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</si>
  <si>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</si>
  <si>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</si>
  <si>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</si>
  <si>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</si>
  <si>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</si>
  <si>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</si>
  <si>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</si>
  <si>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</si>
  <si>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</si>
  <si>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</si>
  <si>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</si>
  <si>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</si>
  <si>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</si>
  <si>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</si>
  <si>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</si>
  <si>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</si>
  <si>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</si>
  <si>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</si>
  <si>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</si>
  <si>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</si>
  <si>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</si>
  <si>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</si>
  <si>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</si>
  <si>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</si>
  <si>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</si>
  <si>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</si>
  <si>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</si>
  <si>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</si>
  <si>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</si>
  <si>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</si>
  <si>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</si>
  <si>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</si>
  <si>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</si>
  <si>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</si>
  <si>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</si>
  <si>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</si>
  <si>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</si>
  <si>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</si>
  <si>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</si>
  <si>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</si>
  <si>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</si>
  <si>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</si>
  <si>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</si>
  <si>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</si>
  <si>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</si>
  <si>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</si>
  <si>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</si>
  <si>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</si>
  <si>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</si>
  <si>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</si>
  <si>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</si>
  <si>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</si>
  <si>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</si>
  <si>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</si>
  <si>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</si>
  <si>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</si>
  <si>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</si>
  <si>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</si>
  <si>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</si>
  <si>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</si>
  <si>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</si>
  <si>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</si>
  <si>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</si>
  <si>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</si>
  <si>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</si>
  <si>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</si>
  <si>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</si>
  <si>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</si>
  <si>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</si>
  <si>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</si>
  <si>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</si>
  <si>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</si>
  <si>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</si>
  <si>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</si>
  <si>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</si>
  <si>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</si>
  <si>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</si>
  <si>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</si>
  <si>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</si>
  <si>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</si>
  <si>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</si>
  <si>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</si>
  <si>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</si>
  <si>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</si>
  <si>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</si>
  <si>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</si>
  <si>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</si>
  <si>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</si>
  <si>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</si>
  <si>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</si>
  <si>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</si>
  <si>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</si>
  <si>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</si>
  <si>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</si>
  <si>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</si>
  <si>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</si>
  <si>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</si>
  <si>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</si>
  <si>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</si>
  <si>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</si>
  <si>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</si>
  <si>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</si>
  <si>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</si>
  <si>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</si>
  <si>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</si>
  <si>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</si>
  <si>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</si>
  <si>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</si>
  <si>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</si>
  <si>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</si>
  <si>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</si>
  <si>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</si>
  <si>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</si>
  <si>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</si>
  <si>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</si>
  <si>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</si>
  <si>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</si>
  <si>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</si>
  <si>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</si>
  <si>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</si>
  <si>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</si>
  <si>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</si>
  <si>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</si>
  <si>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</si>
  <si>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</si>
  <si>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</si>
  <si>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</si>
  <si>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</si>
  <si>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</si>
  <si>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</si>
  <si>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</si>
  <si>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</si>
  <si>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</si>
  <si>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</si>
  <si>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</si>
  <si>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</si>
  <si>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</si>
  <si>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</si>
  <si>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</si>
  <si>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</si>
  <si>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</si>
  <si>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</si>
  <si>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</si>
  <si>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</si>
  <si>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</si>
  <si>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</si>
  <si>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</si>
  <si>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</si>
  <si>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</si>
  <si>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</si>
  <si>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</si>
  <si>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</si>
  <si>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</si>
  <si>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</si>
  <si>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</si>
  <si>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</si>
  <si>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</si>
  <si>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</si>
  <si>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</si>
  <si>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</si>
  <si>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</si>
  <si>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</si>
  <si>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</si>
  <si>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</si>
  <si>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</si>
  <si>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</si>
  <si>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</si>
  <si>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</si>
  <si>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</si>
  <si>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</si>
  <si>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</si>
  <si>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</si>
  <si>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</si>
  <si>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</si>
  <si>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</si>
  <si>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</si>
  <si>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</si>
  <si>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</si>
  <si>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</si>
  <si>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</si>
  <si>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</si>
  <si>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</si>
  <si>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</si>
  <si>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</si>
  <si>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</si>
  <si>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</si>
  <si>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</si>
  <si>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</si>
  <si>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</si>
  <si>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</si>
  <si>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</si>
  <si>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</si>
  <si>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</si>
  <si>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</si>
  <si>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</si>
  <si>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</si>
  <si>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</si>
  <si>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</si>
  <si>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</si>
  <si>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</si>
  <si>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</si>
  <si>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</si>
  <si>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</si>
  <si>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</si>
  <si>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</si>
  <si>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</si>
  <si>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</si>
  <si>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</si>
  <si>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</si>
  <si>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</si>
  <si>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</si>
  <si>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</si>
  <si>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</si>
  <si>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</si>
  <si>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</si>
  <si>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</si>
  <si>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</si>
  <si>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</si>
  <si>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</si>
  <si>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</si>
  <si>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</si>
  <si>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</si>
  <si>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</si>
  <si>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</si>
  <si>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</si>
  <si>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</si>
  <si>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</si>
  <si>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</si>
  <si>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</si>
  <si>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</si>
  <si>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</si>
  <si>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</si>
  <si>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</si>
  <si>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</si>
  <si>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</si>
  <si>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</si>
  <si>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</si>
  <si>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</si>
  <si>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</si>
  <si>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</si>
  <si>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</si>
  <si>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</si>
  <si>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</si>
  <si>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</si>
  <si>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</si>
  <si>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</si>
  <si>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</si>
  <si>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</si>
  <si>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</si>
  <si>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</si>
  <si>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</si>
  <si>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</si>
  <si>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</si>
  <si>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</si>
  <si>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</si>
  <si>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</si>
  <si>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</si>
  <si>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</si>
  <si>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</si>
  <si>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</si>
  <si>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</si>
  <si>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</si>
  <si>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</si>
  <si>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</si>
  <si>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</si>
  <si>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</si>
  <si>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</si>
  <si>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</si>
  <si>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</si>
  <si>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</si>
  <si>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</si>
  <si>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</si>
  <si>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</si>
  <si>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</si>
  <si>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</si>
  <si>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</si>
  <si>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</si>
  <si>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</si>
  <si>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</si>
  <si>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</si>
  <si>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</si>
  <si>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</si>
  <si>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</si>
  <si>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</si>
  <si>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</si>
  <si>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</si>
  <si>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</si>
  <si>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</si>
  <si>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</si>
  <si>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</si>
  <si>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</si>
  <si>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</si>
  <si>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</si>
  <si>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</si>
  <si>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</si>
  <si>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</si>
  <si>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</si>
  <si>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</si>
  <si>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</si>
  <si>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</si>
  <si>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</si>
  <si>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</si>
  <si>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</si>
  <si>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</si>
  <si>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</si>
  <si>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</si>
  <si>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</si>
  <si>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</si>
  <si>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</si>
  <si>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</si>
  <si>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</si>
  <si>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</si>
  <si>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</si>
  <si>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</si>
  <si>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</si>
  <si>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</si>
  <si>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</si>
  <si>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</si>
  <si>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</si>
  <si>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</si>
  <si>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</si>
  <si>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</si>
  <si>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</si>
  <si>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</si>
  <si>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</si>
  <si>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</si>
  <si>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</si>
  <si>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</si>
  <si>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</si>
  <si>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</si>
  <si>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</si>
  <si>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</si>
  <si>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</si>
  <si>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</si>
  <si>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</si>
  <si>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</si>
  <si>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</si>
  <si>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</si>
  <si>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</si>
  <si>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</si>
  <si>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</si>
  <si>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</si>
  <si>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</si>
  <si>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</si>
  <si>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</si>
  <si>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</si>
  <si>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</si>
  <si>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</si>
  <si>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</si>
  <si>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</si>
  <si>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</si>
  <si>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</si>
  <si>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</si>
  <si>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</si>
  <si>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</si>
  <si>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</si>
  <si>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</si>
  <si>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</si>
  <si>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</si>
  <si>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</si>
  <si>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</si>
  <si>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</si>
  <si>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</si>
  <si>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</si>
  <si>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</si>
  <si>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</si>
  <si>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</si>
  <si>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</si>
  <si>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</si>
  <si>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</si>
  <si>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</si>
  <si>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</si>
  <si>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</si>
  <si>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</si>
  <si>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</si>
  <si>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</si>
  <si>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</si>
  <si>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</si>
  <si>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</si>
  <si>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</si>
  <si>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</si>
  <si>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</si>
  <si>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</si>
  <si>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</si>
  <si>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</si>
  <si>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</si>
  <si>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</si>
  <si>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</si>
  <si>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</si>
  <si>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</si>
  <si>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</si>
  <si>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</si>
  <si>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</si>
  <si>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</si>
  <si>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</si>
  <si>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</si>
  <si>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</si>
  <si>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</si>
  <si>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</si>
  <si>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</si>
  <si>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</si>
  <si>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</si>
  <si>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</si>
  <si>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</si>
  <si>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</si>
  <si>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</si>
  <si>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</si>
  <si>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</si>
  <si>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</si>
  <si>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</si>
  <si>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</si>
  <si>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</si>
  <si>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</si>
  <si>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</si>
  <si>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</si>
  <si>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</si>
  <si>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</si>
  <si>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</si>
  <si>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</si>
  <si>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</si>
  <si>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</si>
  <si>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</si>
  <si>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</si>
  <si>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</si>
  <si>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</si>
  <si>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</si>
  <si>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</si>
  <si>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</si>
  <si>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</si>
  <si>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</si>
  <si>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</si>
  <si>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</si>
  <si>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</si>
  <si>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</si>
  <si>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</si>
  <si>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</si>
  <si>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</si>
  <si>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</si>
  <si>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</si>
  <si>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</si>
  <si>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</si>
  <si>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</si>
  <si>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</si>
  <si>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</si>
  <si>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</si>
  <si>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</si>
  <si>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</si>
  <si>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</si>
  <si>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</si>
  <si>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</si>
  <si>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</si>
  <si>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</si>
  <si>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</si>
  <si>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</si>
  <si>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</si>
  <si>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</si>
  <si>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</si>
  <si>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</si>
  <si>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</si>
  <si>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</si>
  <si>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</si>
  <si>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</si>
  <si>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</si>
  <si>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</si>
  <si>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</si>
  <si>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</si>
  <si>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</si>
  <si>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</si>
  <si>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</si>
  <si>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</si>
  <si>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</si>
  <si>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</si>
  <si>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</si>
  <si>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</si>
  <si>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</si>
  <si>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</si>
  <si>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</si>
  <si>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</si>
  <si>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</si>
  <si>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</si>
  <si>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</si>
  <si>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</si>
  <si>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</si>
  <si>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</si>
  <si>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</si>
  <si>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</si>
  <si>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</si>
  <si>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</si>
  <si>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</si>
  <si>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</si>
  <si>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</si>
  <si>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</si>
  <si>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</si>
  <si>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</si>
  <si>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</si>
  <si>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</si>
  <si>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</si>
  <si>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</si>
  <si>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</si>
  <si>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</si>
  <si>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</si>
  <si>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</si>
  <si>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</si>
  <si>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</si>
  <si>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</si>
  <si>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</si>
  <si>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</si>
  <si>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</si>
  <si>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</si>
  <si>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</si>
  <si>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</si>
  <si>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</si>
  <si>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</si>
  <si>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</si>
  <si>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</si>
  <si>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</si>
  <si>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</si>
  <si>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</si>
  <si>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</si>
  <si>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</si>
  <si>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</si>
  <si>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</si>
  <si>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</si>
  <si>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</si>
  <si>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</si>
  <si>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</si>
  <si>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</si>
  <si>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</si>
  <si>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</si>
  <si>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</si>
  <si>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</si>
  <si>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</si>
  <si>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</si>
  <si>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</si>
  <si>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</si>
  <si>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</si>
  <si>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</si>
  <si>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</si>
  <si>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</si>
  <si>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</si>
  <si>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</si>
  <si>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</si>
  <si>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</si>
  <si>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</si>
  <si>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</si>
  <si>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</si>
  <si>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</si>
  <si>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</si>
  <si>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</si>
  <si>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</si>
  <si>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</si>
  <si>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</si>
  <si>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</si>
  <si>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</si>
  <si>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</si>
  <si>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</si>
  <si>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</si>
  <si>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</si>
  <si>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</si>
  <si>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</si>
  <si>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</si>
  <si>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</si>
  <si>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</si>
  <si>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</si>
  <si>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</si>
  <si>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</si>
  <si>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</si>
  <si>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</si>
  <si>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</si>
  <si>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</si>
  <si>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</si>
  <si>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</si>
  <si>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</si>
  <si>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</si>
  <si>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</si>
  <si>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</si>
  <si>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</si>
  <si>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</si>
  <si>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</si>
  <si>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</si>
  <si>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</si>
  <si>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</si>
  <si>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</si>
  <si>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</si>
  <si>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</si>
  <si>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</si>
  <si>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</si>
  <si>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</si>
  <si>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</si>
  <si>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</si>
  <si>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</si>
  <si>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</si>
  <si>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</si>
  <si>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</si>
  <si>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</si>
  <si>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</si>
  <si>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</si>
  <si>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</si>
  <si>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</si>
  <si>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</si>
  <si>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</si>
  <si>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</si>
  <si>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</si>
  <si>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</si>
  <si>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</si>
  <si>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</si>
  <si>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</si>
  <si>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</si>
  <si>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</si>
  <si>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</si>
  <si>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</si>
  <si>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</si>
  <si>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</si>
  <si>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</si>
  <si>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</si>
  <si>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</si>
  <si>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</si>
  <si>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</si>
  <si>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</si>
  <si>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</si>
  <si>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</si>
  <si>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</si>
  <si>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</si>
  <si>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</si>
  <si>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</si>
  <si>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</si>
  <si>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</si>
  <si>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</si>
  <si>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</si>
  <si>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</si>
  <si>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</si>
  <si>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</si>
  <si>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</si>
  <si>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</si>
  <si>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</si>
  <si>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</si>
  <si>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</si>
  <si>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</si>
  <si>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</si>
  <si>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</si>
  <si>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</si>
  <si>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</si>
  <si>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</si>
  <si>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</si>
  <si>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</si>
  <si>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</si>
  <si>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</si>
  <si>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</si>
  <si>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</si>
  <si>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</si>
  <si>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</si>
  <si>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</si>
  <si>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</si>
  <si>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</si>
  <si>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</si>
  <si>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</si>
  <si>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</si>
  <si>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</si>
  <si>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</si>
  <si>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</si>
  <si>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</si>
  <si>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</si>
  <si>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</si>
  <si>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</si>
  <si>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</si>
  <si>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</si>
  <si>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</si>
  <si>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</si>
  <si>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</si>
  <si>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</si>
  <si>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</si>
  <si>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</si>
  <si>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</si>
  <si>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</si>
  <si>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</si>
  <si>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</si>
  <si>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</si>
  <si>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</si>
  <si>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</si>
  <si>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</si>
  <si>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</si>
  <si>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</si>
  <si>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</si>
  <si>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</si>
  <si>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</si>
  <si>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</si>
  <si>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</si>
  <si>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</si>
  <si>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</si>
  <si>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</si>
  <si>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</si>
  <si>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</si>
  <si>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</si>
  <si>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</si>
  <si>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</si>
  <si>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</si>
  <si>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</si>
  <si>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</si>
  <si>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</si>
  <si>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</si>
  <si>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</si>
  <si>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</si>
  <si>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</si>
  <si>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</si>
  <si>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</si>
  <si>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</si>
  <si>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</si>
  <si>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</si>
  <si>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</si>
  <si>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</si>
  <si>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</si>
  <si>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</si>
  <si>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</si>
  <si>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</si>
  <si>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</si>
  <si>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</si>
  <si>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</si>
  <si>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</si>
  <si>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</si>
  <si>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</si>
  <si>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</si>
  <si>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</si>
  <si>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</si>
  <si>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</si>
  <si>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</si>
  <si>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</si>
  <si>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</si>
  <si>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</si>
  <si>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</si>
  <si>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</si>
  <si>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</si>
  <si>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</si>
  <si>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</si>
  <si>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</si>
  <si>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</si>
  <si>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</si>
  <si>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</si>
  <si>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</si>
  <si>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</si>
  <si>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</si>
  <si>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</si>
  <si>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</si>
  <si>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</si>
  <si>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</si>
  <si>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</si>
  <si>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</si>
  <si>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</si>
  <si>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</si>
  <si>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</si>
  <si>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</si>
  <si>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</si>
  <si>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</si>
  <si>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</si>
  <si>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</si>
  <si>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</si>
  <si>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</si>
  <si>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</si>
  <si>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</si>
  <si>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</si>
  <si>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</si>
  <si>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</si>
  <si>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</si>
  <si>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</si>
  <si>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</si>
  <si>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</si>
  <si>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</si>
  <si>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</si>
  <si>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</si>
  <si>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</si>
  <si>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</si>
  <si>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</si>
  <si>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</si>
  <si>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</si>
  <si>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</si>
  <si>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</si>
  <si>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</si>
  <si>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</si>
  <si>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</si>
  <si>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</si>
  <si>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</si>
  <si>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</si>
  <si>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</si>
  <si>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</si>
  <si>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</si>
  <si>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</si>
  <si>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</si>
  <si>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</si>
  <si>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</si>
  <si>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</si>
  <si>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</si>
  <si>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</si>
  <si>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</si>
  <si>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</si>
  <si>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</si>
  <si>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</si>
  <si>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</si>
  <si>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</si>
  <si>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</si>
  <si>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</si>
  <si>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</si>
  <si>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</si>
  <si>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</si>
  <si>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</si>
  <si>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</si>
  <si>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</si>
  <si>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</si>
  <si>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</si>
  <si>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</si>
  <si>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</si>
  <si>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</si>
  <si>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</si>
  <si>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</si>
  <si>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</si>
  <si>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</si>
  <si>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</si>
  <si>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</si>
  <si>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</si>
  <si>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</si>
  <si>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</si>
  <si>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</si>
  <si>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</si>
  <si>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</si>
  <si>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</si>
  <si>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</si>
  <si>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</si>
  <si>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</si>
  <si>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</si>
  <si>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</si>
  <si>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</si>
  <si>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</si>
  <si>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</si>
  <si>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</si>
  <si>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</si>
  <si>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</si>
  <si>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</si>
  <si>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</si>
  <si>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</si>
  <si>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</si>
  <si>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</si>
  <si>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</si>
  <si>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</si>
  <si>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</si>
  <si>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</si>
  <si>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</si>
  <si>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</si>
  <si>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</si>
  <si>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</si>
  <si>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</si>
  <si>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</si>
  <si>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</si>
  <si>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</si>
  <si>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</si>
  <si>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</si>
  <si>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</si>
  <si>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</si>
  <si>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</si>
  <si>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</si>
  <si>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</si>
  <si>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</si>
  <si>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</si>
  <si>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</si>
  <si>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</si>
  <si>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</si>
  <si>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</si>
  <si>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</si>
  <si>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</si>
  <si>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</si>
  <si>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</si>
  <si>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</si>
  <si>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</si>
  <si>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</si>
  <si>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</si>
  <si>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</si>
  <si>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</si>
  <si>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</si>
  <si>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</si>
  <si>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</si>
  <si>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</si>
  <si>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</si>
  <si>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</si>
  <si>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</si>
  <si>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</si>
  <si>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</si>
  <si>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</si>
  <si>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</si>
  <si>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</si>
  <si>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</si>
  <si>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</si>
  <si>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</si>
  <si>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</si>
  <si>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</si>
  <si>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</si>
  <si>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</si>
  <si>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</si>
  <si>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</si>
  <si>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</si>
  <si>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</si>
  <si>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</si>
  <si>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</si>
  <si>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</si>
  <si>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</si>
  <si>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</si>
  <si>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</si>
  <si>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</si>
  <si>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</si>
  <si>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</si>
  <si>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</si>
  <si>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</si>
  <si>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</si>
  <si>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</si>
  <si>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</si>
  <si>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</si>
  <si>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</si>
  <si>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</si>
  <si>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</si>
  <si>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</si>
  <si>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</si>
  <si>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</si>
  <si>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</si>
  <si>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</si>
  <si>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</si>
  <si>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</si>
  <si>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</si>
  <si>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</si>
  <si>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</si>
  <si>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</si>
  <si>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</si>
  <si>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</si>
  <si>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</si>
  <si>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</si>
  <si>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</si>
  <si>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</si>
  <si>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</si>
  <si>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</si>
  <si>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</si>
  <si>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</si>
  <si>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</si>
  <si>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</si>
  <si>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</si>
  <si>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</si>
  <si>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</si>
  <si>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</si>
  <si>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</si>
  <si>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</si>
  <si>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</si>
  <si>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</si>
  <si>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</si>
  <si>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</si>
  <si>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</si>
  <si>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</si>
  <si>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</si>
  <si>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</si>
  <si>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</si>
  <si>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</si>
  <si>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</si>
  <si>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</si>
  <si>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</si>
  <si>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</si>
  <si>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</si>
  <si>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</si>
  <si>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</si>
  <si>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</si>
  <si>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</si>
  <si>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</si>
  <si>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</si>
  <si>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</si>
  <si>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</si>
  <si>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</si>
  <si>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</si>
  <si>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</si>
  <si>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</si>
  <si>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</si>
  <si>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</si>
  <si>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</si>
  <si>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</si>
  <si>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</si>
  <si>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</si>
  <si>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</si>
  <si>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</si>
  <si>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</si>
  <si>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</si>
  <si>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</si>
  <si>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</si>
  <si>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</si>
  <si>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</si>
  <si>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</si>
  <si>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</si>
  <si>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</si>
  <si>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</si>
  <si>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</si>
  <si>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</si>
  <si>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</si>
  <si>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</si>
  <si>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</si>
  <si>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</si>
  <si>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</si>
  <si>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</si>
  <si>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</si>
  <si>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</si>
  <si>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</si>
  <si>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</si>
  <si>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</si>
  <si>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</si>
  <si>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</si>
  <si>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</si>
  <si>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</si>
  <si>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</si>
  <si>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</si>
  <si>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</si>
  <si>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</si>
  <si>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</si>
  <si>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</si>
  <si>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</si>
  <si>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</si>
  <si>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</si>
  <si>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</si>
  <si>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</si>
  <si>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</si>
  <si>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</si>
  <si>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</si>
  <si>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</si>
  <si>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</si>
  <si>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</si>
  <si>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</si>
  <si>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</si>
  <si>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</si>
  <si>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</si>
  <si>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</si>
  <si>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</si>
  <si>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</si>
  <si>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</si>
  <si>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</si>
  <si>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</si>
  <si>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</si>
  <si>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</si>
  <si>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</si>
  <si>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</si>
  <si>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</si>
  <si>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</si>
  <si>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</si>
  <si>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</si>
  <si>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</si>
  <si>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</si>
  <si>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</si>
  <si>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</si>
  <si>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</si>
  <si>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</si>
  <si>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</si>
  <si>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</si>
  <si>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</si>
  <si>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</si>
  <si>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</si>
  <si>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</si>
  <si>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</si>
  <si>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</si>
  <si>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</si>
  <si>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</si>
  <si>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</si>
  <si>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</si>
  <si>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</si>
  <si>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</si>
  <si>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</si>
  <si>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</si>
  <si>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</si>
  <si>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</si>
  <si>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</si>
  <si>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</si>
  <si>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</si>
  <si>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</si>
  <si>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</si>
  <si>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</si>
  <si>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</si>
  <si>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</si>
  <si>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</si>
  <si>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</si>
  <si>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</si>
  <si>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</si>
  <si>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</si>
  <si>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</si>
  <si>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</si>
  <si>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</si>
  <si>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</si>
  <si>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</si>
  <si>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</si>
  <si>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</si>
  <si>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</si>
  <si>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</si>
  <si>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</si>
  <si>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</si>
  <si>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</si>
  <si>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</si>
  <si>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</si>
  <si>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</si>
  <si>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</si>
  <si>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</si>
  <si>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</si>
  <si>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</si>
  <si>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</si>
  <si>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</si>
  <si>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</si>
  <si>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</si>
  <si>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</si>
  <si>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</si>
  <si>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</si>
  <si>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</si>
  <si>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</si>
  <si>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</si>
  <si>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</si>
  <si>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</si>
  <si>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</si>
  <si>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</si>
  <si>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</si>
  <si>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</si>
  <si>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</si>
  <si>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</si>
  <si>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</si>
  <si>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</si>
  <si>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</si>
  <si>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</si>
  <si>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</si>
  <si>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</si>
  <si>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</si>
  <si>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</si>
  <si>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</si>
  <si>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</si>
  <si>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</si>
  <si>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</si>
  <si>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</si>
  <si>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</si>
  <si>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</si>
  <si>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</si>
  <si>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</si>
  <si>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</si>
  <si>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</si>
  <si>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</si>
  <si>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</si>
  <si>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</si>
  <si>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</si>
  <si>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</si>
  <si>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</si>
  <si>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</si>
  <si>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</si>
  <si>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</si>
  <si>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</si>
  <si>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</si>
  <si>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</si>
  <si>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</si>
  <si>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</si>
  <si>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</si>
  <si>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</si>
  <si>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</si>
  <si>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</si>
  <si>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</si>
  <si>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</si>
  <si>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</si>
  <si>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</si>
  <si>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</si>
  <si>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</si>
  <si>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</si>
  <si>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</si>
  <si>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</si>
  <si>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</si>
  <si>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</si>
  <si>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</si>
  <si>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</si>
  <si>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</si>
  <si>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</si>
  <si>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</si>
  <si>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</si>
  <si>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</si>
  <si>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</si>
  <si>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</si>
  <si>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</si>
  <si>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</si>
  <si>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</si>
  <si>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</si>
  <si>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</si>
  <si>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</si>
  <si>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</si>
  <si>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</si>
  <si>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</si>
  <si>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</si>
  <si>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</si>
  <si>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</si>
  <si>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</si>
  <si>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</si>
  <si>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</si>
  <si>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</si>
  <si>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</si>
  <si>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</si>
  <si>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</si>
  <si>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</si>
  <si>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</si>
  <si>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</si>
  <si>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</si>
  <si>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</si>
  <si>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</si>
  <si>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</si>
  <si>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</si>
  <si>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</si>
  <si>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</si>
  <si>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</si>
  <si>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</si>
  <si>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</si>
  <si>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</si>
  <si>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</si>
  <si>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</si>
  <si>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</si>
  <si>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</si>
  <si>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</si>
  <si>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</si>
  <si>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</si>
  <si>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</si>
  <si>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</si>
  <si>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</si>
  <si>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</si>
  <si>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</si>
  <si>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</si>
  <si>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</si>
  <si>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</si>
  <si>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</si>
  <si>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</si>
  <si>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</si>
  <si>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</si>
  <si>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</si>
  <si>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</si>
  <si>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</si>
  <si>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</si>
  <si>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</si>
  <si>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</si>
  <si>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</si>
  <si>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</si>
  <si>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</si>
  <si>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</si>
  <si>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</si>
  <si>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</si>
  <si>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</si>
  <si>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</si>
  <si>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</si>
  <si>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</si>
  <si>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</si>
  <si>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</si>
  <si>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</si>
  <si>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</si>
  <si>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</si>
  <si>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</si>
  <si>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</si>
  <si>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</si>
  <si>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</si>
  <si>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</si>
  <si>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</si>
  <si>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</si>
  <si>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</si>
  <si>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</si>
  <si>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</si>
  <si>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</si>
  <si>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</si>
  <si>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</si>
  <si>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</si>
  <si>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</si>
  <si>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</si>
  <si>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</si>
  <si>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</si>
  <si>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</si>
  <si>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</si>
  <si>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</si>
  <si>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</si>
  <si>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</si>
  <si>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</si>
  <si>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</si>
  <si>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</si>
  <si>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</si>
  <si>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</si>
  <si>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</si>
  <si>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</si>
  <si>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</si>
  <si>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</si>
  <si>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</si>
  <si>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</si>
  <si>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</si>
  <si>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</si>
  <si>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</si>
  <si>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</si>
  <si>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</si>
  <si>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</si>
  <si>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</si>
  <si>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</si>
  <si>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</si>
  <si>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</si>
  <si>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</si>
  <si>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</si>
  <si>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</si>
  <si>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</si>
  <si>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</si>
  <si>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</si>
  <si>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</si>
  <si>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</si>
  <si>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</si>
  <si>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</si>
  <si>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</si>
  <si>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</si>
  <si>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</si>
  <si>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</si>
  <si>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</si>
  <si>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</si>
  <si>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</si>
  <si>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</si>
  <si>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</si>
  <si>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</si>
  <si>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</si>
  <si>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</si>
  <si>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</si>
  <si>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</si>
  <si>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</si>
  <si>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</si>
  <si>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</si>
  <si>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</si>
  <si>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</si>
  <si>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</si>
  <si>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</si>
  <si>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</si>
  <si>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</si>
  <si>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</si>
  <si>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</si>
  <si>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</si>
  <si>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</si>
  <si>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</si>
  <si>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</si>
  <si>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</si>
  <si>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</si>
  <si>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</si>
  <si>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</si>
  <si>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</si>
  <si>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</si>
  <si>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</si>
  <si>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</si>
  <si>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</si>
  <si>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</si>
  <si>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</si>
  <si>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</si>
  <si>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</si>
  <si>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</si>
  <si>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</si>
  <si>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</si>
  <si>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</si>
  <si>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</si>
  <si>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</si>
  <si>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</si>
  <si>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</si>
  <si>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</si>
  <si>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</si>
  <si>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</si>
  <si>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</si>
  <si>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</si>
  <si>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</si>
  <si>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</si>
  <si>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</si>
  <si>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</si>
  <si>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</si>
  <si>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</si>
  <si>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</si>
  <si>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</si>
  <si>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</si>
  <si>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</si>
  <si>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</si>
  <si>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</si>
  <si>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</si>
  <si>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</si>
  <si>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</si>
  <si>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</si>
  <si>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</si>
  <si>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</si>
  <si>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</si>
  <si>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</si>
  <si>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</si>
  <si>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</si>
  <si>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</si>
  <si>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</si>
  <si>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</si>
  <si>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</si>
  <si>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</si>
  <si>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</si>
  <si>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</si>
  <si>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</si>
  <si>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</si>
  <si>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</si>
  <si>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</si>
  <si>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</si>
  <si>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</si>
  <si>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</si>
  <si>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</si>
  <si>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</si>
  <si>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</si>
  <si>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</si>
  <si>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</si>
  <si>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</si>
  <si>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</si>
  <si>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</si>
  <si>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</si>
  <si>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</si>
  <si>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</si>
  <si>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</si>
  <si>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</si>
  <si>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</si>
  <si>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</si>
  <si>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</si>
  <si>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</si>
  <si>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</si>
  <si>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</si>
  <si>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</si>
  <si>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</si>
  <si>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</si>
  <si>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</si>
  <si>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</si>
  <si>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</si>
  <si>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</si>
  <si>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</si>
  <si>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</si>
  <si>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</si>
  <si>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</si>
  <si>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</si>
  <si>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</si>
  <si>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</si>
  <si>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</si>
  <si>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</si>
  <si>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</si>
  <si>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</si>
  <si>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</si>
  <si>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</si>
  <si>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</si>
  <si>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</si>
  <si>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</si>
  <si>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</si>
  <si>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</si>
  <si>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</si>
  <si>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</si>
  <si>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</si>
  <si>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</si>
  <si>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</si>
  <si>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</si>
  <si>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</si>
  <si>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</si>
  <si>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</si>
  <si>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</si>
  <si>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</si>
  <si>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</si>
  <si>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</si>
  <si>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</si>
  <si>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</si>
  <si>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</si>
  <si>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</si>
  <si>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</si>
  <si>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</si>
  <si>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</si>
  <si>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</si>
  <si>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</si>
  <si>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</si>
  <si>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</si>
  <si>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</si>
  <si>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</si>
  <si>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</si>
  <si>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</si>
  <si>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</si>
  <si>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</si>
  <si>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</si>
  <si>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</si>
  <si>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</si>
  <si>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</si>
  <si>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</si>
  <si>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</si>
  <si>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</si>
  <si>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</si>
  <si>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</si>
  <si>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</si>
  <si>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</si>
  <si>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</si>
  <si>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</si>
  <si>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</si>
  <si>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</si>
  <si>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</si>
  <si>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</si>
  <si>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</si>
  <si>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</si>
  <si>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</si>
  <si>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</si>
  <si>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</si>
  <si>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</si>
  <si>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</si>
  <si>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</si>
  <si>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</si>
  <si>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</si>
  <si>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</si>
  <si>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</si>
  <si>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</si>
  <si>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</si>
  <si>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</si>
  <si>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</si>
  <si>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</si>
  <si>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</si>
  <si>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</si>
  <si>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</si>
  <si>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</si>
  <si>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</si>
  <si>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</si>
  <si>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</si>
  <si>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</si>
  <si>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</si>
  <si>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</si>
  <si>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</si>
  <si>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</si>
  <si>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</si>
  <si>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</si>
  <si>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</si>
  <si>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</si>
  <si>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</si>
  <si>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</si>
  <si>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</si>
  <si>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</si>
  <si>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</si>
  <si>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</si>
  <si>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</si>
  <si>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</si>
  <si>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</si>
  <si>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</si>
  <si>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</si>
  <si>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</si>
  <si>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</si>
  <si>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</si>
  <si>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</si>
  <si>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</si>
  <si>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</si>
  <si>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</si>
  <si>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</si>
  <si>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</si>
  <si>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</si>
  <si>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</si>
  <si>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</si>
  <si>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</si>
  <si>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</si>
  <si>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</si>
  <si>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</si>
  <si>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</si>
  <si>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</si>
  <si>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</si>
  <si>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</si>
  <si>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</si>
  <si>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</si>
  <si>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</si>
  <si>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</si>
  <si>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</si>
  <si>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</si>
  <si>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</si>
  <si>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</si>
  <si>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</si>
  <si>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</si>
  <si>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</si>
  <si>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</si>
  <si>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</si>
  <si>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</si>
  <si>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</si>
  <si>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</si>
  <si>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</si>
  <si>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</si>
  <si>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</si>
  <si>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</si>
  <si>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</si>
  <si>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</si>
  <si>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</si>
  <si>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</si>
  <si>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</si>
  <si>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</si>
  <si>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</si>
  <si>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</si>
  <si>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</si>
  <si>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</si>
  <si>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</si>
  <si>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</si>
  <si>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</si>
  <si>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</si>
  <si>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</si>
  <si>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</si>
  <si>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</si>
  <si>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</si>
  <si>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</si>
  <si>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</si>
  <si>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</si>
  <si>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</si>
  <si>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</si>
  <si>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</si>
  <si>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</si>
  <si>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</si>
  <si>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</si>
  <si>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</si>
  <si>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</si>
  <si>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</si>
  <si>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</si>
  <si>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</si>
  <si>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</si>
  <si>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</si>
  <si>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</si>
  <si>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</si>
  <si>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</si>
  <si>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</si>
  <si>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</si>
  <si>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</si>
  <si>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</si>
  <si>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</si>
  <si>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</si>
  <si>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</si>
  <si>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</si>
  <si>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</si>
  <si>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</si>
  <si>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</si>
  <si>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</si>
  <si>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</si>
  <si>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</si>
  <si>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</si>
  <si>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</si>
  <si>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</si>
  <si>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</si>
  <si>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</si>
  <si>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</si>
  <si>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</si>
  <si>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</si>
  <si>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</si>
  <si>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</si>
  <si>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</si>
  <si>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</si>
  <si>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</si>
  <si>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</si>
  <si>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</si>
  <si>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</si>
  <si>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</si>
  <si>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</si>
  <si>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</si>
  <si>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</si>
  <si>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</si>
  <si>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</si>
  <si>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</si>
  <si>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</si>
  <si>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</si>
  <si>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</si>
  <si>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</si>
  <si>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</si>
  <si>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</si>
  <si>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</si>
  <si>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</si>
  <si>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</si>
  <si>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</si>
  <si>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</si>
  <si>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</si>
  <si>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</si>
  <si>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</si>
  <si>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</si>
  <si>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</si>
  <si>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</si>
  <si>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</si>
  <si>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</si>
  <si>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</si>
  <si>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</si>
  <si>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</si>
  <si>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</si>
  <si>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</si>
  <si>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</si>
  <si>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</si>
  <si>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</si>
  <si>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</si>
  <si>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</si>
  <si>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</si>
  <si>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</si>
  <si>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</si>
  <si>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</si>
  <si>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</si>
  <si>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</si>
  <si>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</si>
  <si>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</si>
  <si>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</si>
  <si>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</si>
  <si>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</si>
  <si>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</si>
  <si>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</si>
  <si>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</si>
  <si>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</si>
  <si>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</si>
  <si>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</si>
  <si>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</si>
  <si>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</si>
  <si>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</si>
  <si>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</si>
  <si>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</si>
  <si>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</si>
  <si>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</si>
  <si>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</si>
  <si>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</si>
  <si>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</si>
  <si>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</si>
  <si>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</si>
  <si>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</si>
  <si>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</si>
  <si>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</si>
  <si>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</si>
  <si>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</si>
  <si>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</si>
  <si>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</si>
  <si>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</si>
  <si>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</si>
  <si>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</si>
  <si>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</si>
  <si>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</si>
  <si>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</si>
  <si>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</si>
  <si>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</si>
  <si>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</si>
  <si>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</si>
  <si>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</si>
  <si>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</si>
  <si>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</si>
  <si>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</si>
  <si>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</si>
  <si>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</si>
  <si>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</si>
  <si>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</si>
  <si>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</si>
  <si>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</si>
  <si>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</si>
  <si>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</si>
  <si>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</si>
  <si>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</si>
  <si>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</si>
  <si>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</si>
  <si>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</si>
  <si>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</si>
  <si>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</si>
  <si>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</si>
  <si>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</si>
  <si>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</si>
  <si>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</si>
  <si>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</si>
  <si>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</si>
  <si>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</si>
  <si>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</si>
  <si>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</si>
  <si>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</si>
  <si>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</si>
  <si>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</si>
  <si>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</si>
  <si>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</si>
  <si>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</si>
  <si>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</si>
  <si>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</si>
  <si>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</si>
  <si>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</si>
  <si>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</si>
  <si>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</si>
  <si>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</si>
  <si>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</si>
  <si>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</si>
  <si>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</si>
  <si>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</si>
  <si>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</si>
  <si>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</si>
  <si>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</si>
  <si>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</si>
  <si>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</si>
  <si>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</si>
  <si>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</si>
  <si>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</si>
  <si>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</si>
  <si>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</si>
  <si>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</si>
  <si>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</si>
  <si>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</si>
  <si>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</si>
  <si>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</si>
  <si>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</si>
  <si>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</si>
  <si>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</si>
  <si>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</si>
  <si>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</si>
  <si>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</si>
  <si>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</si>
  <si>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</si>
  <si>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</si>
  <si>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</si>
  <si>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</si>
  <si>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</si>
  <si>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</si>
  <si>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</si>
  <si>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</si>
  <si>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</si>
  <si>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</si>
  <si>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</si>
  <si>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</si>
  <si>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</si>
  <si>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</si>
  <si>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</si>
  <si>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</si>
  <si>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</si>
  <si>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</si>
  <si>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</si>
  <si>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</si>
  <si>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</si>
  <si>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</si>
  <si>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</si>
  <si>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</si>
  <si>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</si>
  <si>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</si>
  <si>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</si>
  <si>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</si>
  <si>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</si>
  <si>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</si>
  <si>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</si>
  <si>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</si>
  <si>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</si>
  <si>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</si>
  <si>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</si>
  <si>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</si>
  <si>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</si>
  <si>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</si>
  <si>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</si>
  <si>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</si>
  <si>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</si>
  <si>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</si>
  <si>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</si>
  <si>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</si>
  <si>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</si>
  <si>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</si>
  <si>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</si>
  <si>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</si>
  <si>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</si>
  <si>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</si>
  <si>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</si>
  <si>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</si>
  <si>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</si>
  <si>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</si>
  <si>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</si>
  <si>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</si>
  <si>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</si>
  <si>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</si>
  <si>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</si>
  <si>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</si>
  <si>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</si>
  <si>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</si>
  <si>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</si>
  <si>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</si>
  <si>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</si>
  <si>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</si>
  <si>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</si>
  <si>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</si>
  <si>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</si>
  <si>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</si>
  <si>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</si>
  <si>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</si>
  <si>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</si>
  <si>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</si>
  <si>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</si>
  <si>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</si>
  <si>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</si>
  <si>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</si>
  <si>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</si>
  <si>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</si>
  <si>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</si>
  <si>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</si>
  <si>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</si>
  <si>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</si>
  <si>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</si>
  <si>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</si>
  <si>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</si>
  <si>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</si>
  <si>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</si>
  <si>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</si>
  <si>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</si>
  <si>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</si>
  <si>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</si>
  <si>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</si>
  <si>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</si>
  <si>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</si>
  <si>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</si>
  <si>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</si>
  <si>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</si>
  <si>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</si>
  <si>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</si>
  <si>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</si>
  <si>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</si>
  <si>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</si>
  <si>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</si>
  <si>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</si>
  <si>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</si>
  <si>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</si>
  <si>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</si>
  <si>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</si>
  <si>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</si>
  <si>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</si>
  <si>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</si>
  <si>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</si>
  <si>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</si>
  <si>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</si>
  <si>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</si>
  <si>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</si>
  <si>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</si>
  <si>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</si>
  <si>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</si>
  <si>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</si>
  <si>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</si>
  <si>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</si>
  <si>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</si>
  <si>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</si>
  <si>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</si>
  <si>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</si>
  <si>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</si>
  <si>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</si>
  <si>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</si>
  <si>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</si>
  <si>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</si>
  <si>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</si>
  <si>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</si>
  <si>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</si>
  <si>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</si>
  <si>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</si>
  <si>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</si>
  <si>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</si>
  <si>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</si>
  <si>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</si>
  <si>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</si>
  <si>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</si>
  <si>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</si>
  <si>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</si>
  <si>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</si>
  <si>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</si>
  <si>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</si>
  <si>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</si>
  <si>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</si>
  <si>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</si>
  <si>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</si>
  <si>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</si>
  <si>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</si>
  <si>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</si>
  <si>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</si>
  <si>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</si>
  <si>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</si>
  <si>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</si>
  <si>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</si>
  <si>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</si>
  <si>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</si>
  <si>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</si>
  <si>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</si>
  <si>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</si>
  <si>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</si>
  <si>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</si>
  <si>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</si>
  <si>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</si>
  <si>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</si>
  <si>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</si>
  <si>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</si>
  <si>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</si>
  <si>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</si>
  <si>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</si>
  <si>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</si>
  <si>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</si>
  <si>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</si>
  <si>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</si>
  <si>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</si>
  <si>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</si>
  <si>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</si>
  <si>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</si>
  <si>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</si>
  <si>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</si>
  <si>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</si>
  <si>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</si>
  <si>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</si>
  <si>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</si>
  <si>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</si>
  <si>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</si>
  <si>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</si>
  <si>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</si>
  <si>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</si>
  <si>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</si>
  <si>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</si>
  <si>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</si>
  <si>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</si>
  <si>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</si>
  <si>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</si>
  <si>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</si>
  <si>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</si>
  <si>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</si>
  <si>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</si>
  <si>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</si>
  <si>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</si>
  <si>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</si>
  <si>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</si>
  <si>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</si>
  <si>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</si>
  <si>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</si>
  <si>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</si>
  <si>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</si>
  <si>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</si>
  <si>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</si>
  <si>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</si>
  <si>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</si>
  <si>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</si>
  <si>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</si>
  <si>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</si>
  <si>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</si>
  <si>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</si>
  <si>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</si>
  <si>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</si>
  <si>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</si>
  <si>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</si>
  <si>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</si>
  <si>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</si>
  <si>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</si>
  <si>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</si>
  <si>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</si>
  <si>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</si>
  <si>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</si>
  <si>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</si>
  <si>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</si>
  <si>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</si>
  <si>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</si>
  <si>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</si>
  <si>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</si>
  <si>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</si>
  <si>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</si>
  <si>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</si>
  <si>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</si>
  <si>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</si>
  <si>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</si>
  <si>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</si>
  <si>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</si>
  <si>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</si>
  <si>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</si>
  <si>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</si>
  <si>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</si>
  <si>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</si>
  <si>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</si>
  <si>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</si>
  <si>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</si>
  <si>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</si>
  <si>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</si>
  <si>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</si>
  <si>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</si>
  <si>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</si>
  <si>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</si>
  <si>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</si>
  <si>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</si>
  <si>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</si>
  <si>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</si>
  <si>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</si>
  <si>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</si>
  <si>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</si>
  <si>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</si>
  <si>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</si>
  <si>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</si>
  <si>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</si>
  <si>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</si>
  <si>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</si>
  <si>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</si>
  <si>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</si>
  <si>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</si>
  <si>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</si>
  <si>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</si>
  <si>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</si>
  <si>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</si>
  <si>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</si>
  <si>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</si>
  <si>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</si>
  <si>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</si>
  <si>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</si>
  <si>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</si>
  <si>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</si>
  <si>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</si>
  <si>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</si>
  <si>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</si>
  <si>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</si>
  <si>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</si>
  <si>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</si>
  <si>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</si>
  <si>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</si>
  <si>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</si>
  <si>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</si>
  <si>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</si>
  <si>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</si>
  <si>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</si>
  <si>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</si>
  <si>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</si>
  <si>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</si>
  <si>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</si>
  <si>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</si>
  <si>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</si>
  <si>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</si>
  <si>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</si>
  <si>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</si>
  <si>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</si>
  <si>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</si>
  <si>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</si>
  <si>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</si>
  <si>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</si>
  <si>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</si>
  <si>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</si>
  <si>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</si>
  <si>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</si>
  <si>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</si>
  <si>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</si>
  <si>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</si>
  <si>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</si>
  <si>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</si>
  <si>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</si>
  <si>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</si>
  <si>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</si>
  <si>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</si>
  <si>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</si>
  <si>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</si>
  <si>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</si>
  <si>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</si>
  <si>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</si>
  <si>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</si>
  <si>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</si>
  <si>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</si>
  <si>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</si>
  <si>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</si>
  <si>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</si>
  <si>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</si>
  <si>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</si>
  <si>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</si>
  <si>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</si>
  <si>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</si>
  <si>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</si>
  <si>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</si>
  <si>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</si>
  <si>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</si>
  <si>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</si>
  <si>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</si>
  <si>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</si>
  <si>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</si>
  <si>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</si>
  <si>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</si>
  <si>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</si>
  <si>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</si>
  <si>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</si>
  <si>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</si>
  <si>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</si>
  <si>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</si>
  <si>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</si>
  <si>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</si>
  <si>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</si>
  <si>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</si>
  <si>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</si>
  <si>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</si>
  <si>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</si>
  <si>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</si>
  <si>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</si>
  <si>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</si>
  <si>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</si>
  <si>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</si>
  <si>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</si>
  <si>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</si>
  <si>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</si>
  <si>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</si>
  <si>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</si>
  <si>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</si>
  <si>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</si>
  <si>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</si>
  <si>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</si>
  <si>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</si>
  <si>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</si>
  <si>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</si>
  <si>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</si>
  <si>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</si>
  <si>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</si>
  <si>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</si>
  <si>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</si>
  <si>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</si>
  <si>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</si>
  <si>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</si>
  <si>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</si>
  <si>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</si>
  <si>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</si>
  <si>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</si>
  <si>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</si>
  <si>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</si>
  <si>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</si>
  <si>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</si>
  <si>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</si>
  <si>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</si>
  <si>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</si>
  <si>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</si>
  <si>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</si>
  <si>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</si>
  <si>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</si>
  <si>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</si>
  <si>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</si>
  <si>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</si>
  <si>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</si>
  <si>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</si>
  <si>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</si>
  <si>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</si>
  <si>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</si>
  <si>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</si>
  <si>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</si>
  <si>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</si>
  <si>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</si>
  <si>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</si>
  <si>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</si>
  <si>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</si>
  <si>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</si>
  <si>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</si>
  <si>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</si>
  <si>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</si>
  <si>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</si>
  <si>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</si>
  <si>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</si>
  <si>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</si>
  <si>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</si>
  <si>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</si>
  <si>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</si>
  <si>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</si>
  <si>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</si>
  <si>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</si>
  <si>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</si>
  <si>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</si>
  <si>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</si>
  <si>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</si>
  <si>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</si>
  <si>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</si>
  <si>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</si>
  <si>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</si>
  <si>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</si>
  <si>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</si>
  <si>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</si>
  <si>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</si>
  <si>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</si>
  <si>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</si>
  <si>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</si>
  <si>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</si>
  <si>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</si>
  <si>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</si>
  <si>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</si>
  <si>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</si>
  <si>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</si>
  <si>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</si>
  <si>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</si>
  <si>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</si>
  <si>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</si>
  <si>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</si>
  <si>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</si>
  <si>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</si>
  <si>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</si>
  <si>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</si>
  <si>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</si>
  <si>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</si>
  <si>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</si>
  <si>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</si>
  <si>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</si>
  <si>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</si>
  <si>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</si>
  <si>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</si>
  <si>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</si>
  <si>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</si>
  <si>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</si>
  <si>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</si>
  <si>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</si>
  <si>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</si>
  <si>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</si>
  <si>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</si>
  <si>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</si>
  <si>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</si>
  <si>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</si>
  <si>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</si>
  <si>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</si>
  <si>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</si>
  <si>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</si>
  <si>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</si>
  <si>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</si>
  <si>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</si>
  <si>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</si>
  <si>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</si>
  <si>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</si>
  <si>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</si>
  <si>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</si>
  <si>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</si>
  <si>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</si>
  <si>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</si>
  <si>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</si>
  <si>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</si>
  <si>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</si>
  <si>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</si>
  <si>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</si>
  <si>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</si>
  <si>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</si>
  <si>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</si>
  <si>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</si>
  <si>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</si>
  <si>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</si>
  <si>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</si>
  <si>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</si>
  <si>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</si>
  <si>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</si>
  <si>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</si>
  <si>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</si>
  <si>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</si>
  <si>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</si>
  <si>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</si>
  <si>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</si>
  <si>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</si>
  <si>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</si>
  <si>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</si>
  <si>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</si>
  <si>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</si>
  <si>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</si>
  <si>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</si>
  <si>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</si>
  <si>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</si>
  <si>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</si>
  <si>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</si>
  <si>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</si>
  <si>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</si>
  <si>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</si>
  <si>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</si>
  <si>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</si>
  <si>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</si>
  <si>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</si>
  <si>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</si>
  <si>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</si>
  <si>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</si>
  <si>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</si>
  <si>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</si>
  <si>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</si>
  <si>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</si>
  <si>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</si>
  <si>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</si>
  <si>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</si>
  <si>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</si>
  <si>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</si>
  <si>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</si>
  <si>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</si>
  <si>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</si>
  <si>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</si>
  <si>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</si>
  <si>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</si>
  <si>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</si>
  <si>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</si>
  <si>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</si>
  <si>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</si>
  <si>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</si>
  <si>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</si>
  <si>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</si>
  <si>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</si>
  <si>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</si>
  <si>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</si>
  <si>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</si>
  <si>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</si>
  <si>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</si>
  <si>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</si>
  <si>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</si>
  <si>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</si>
  <si>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</si>
  <si>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</si>
  <si>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</si>
  <si>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</si>
  <si>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</si>
  <si>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</si>
  <si>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</si>
  <si>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</si>
  <si>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</si>
  <si>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</si>
  <si>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</si>
  <si>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</si>
  <si>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</si>
  <si>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</si>
  <si>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</si>
  <si>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</si>
  <si>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</si>
  <si>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</si>
  <si>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</si>
  <si>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</si>
  <si>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</si>
  <si>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</si>
  <si>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</si>
  <si>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</si>
  <si>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</si>
  <si>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</si>
  <si>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</si>
  <si>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</si>
  <si>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</si>
  <si>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</si>
  <si>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</si>
  <si>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</si>
  <si>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</si>
  <si>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</si>
  <si>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</si>
  <si>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</si>
  <si>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</si>
  <si>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</si>
  <si>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</si>
  <si>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</si>
  <si>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</si>
  <si>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</si>
  <si>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</si>
  <si>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</si>
  <si>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</si>
  <si>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</si>
  <si>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</si>
  <si>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</si>
  <si>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</si>
  <si>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</si>
  <si>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</si>
  <si>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</si>
  <si>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</si>
  <si>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</si>
  <si>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</si>
  <si>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</si>
  <si>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</si>
  <si>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</si>
  <si>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</si>
  <si>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</si>
  <si>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</si>
  <si>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</si>
  <si>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</si>
  <si>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</si>
  <si>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</si>
  <si>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</si>
  <si>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</si>
  <si>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</si>
  <si>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</si>
  <si>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</si>
  <si>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</si>
  <si>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</si>
  <si>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</si>
  <si>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</si>
  <si>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</si>
  <si>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</si>
  <si>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</si>
  <si>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</si>
  <si>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</si>
  <si>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</si>
  <si>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</si>
  <si>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</si>
  <si>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</si>
  <si>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</si>
  <si>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</si>
  <si>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</si>
  <si>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</si>
  <si>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</si>
  <si>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</si>
  <si>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</si>
  <si>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</si>
  <si>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</si>
  <si>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</si>
  <si>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</si>
  <si>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</si>
  <si>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</si>
  <si>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</si>
  <si>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</si>
  <si>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</si>
  <si>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</si>
  <si>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</si>
  <si>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</si>
  <si>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</si>
  <si>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</si>
  <si>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</si>
  <si>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</si>
  <si>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</si>
  <si>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</si>
  <si>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</si>
  <si>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</si>
  <si>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</si>
  <si>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</si>
  <si>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</si>
  <si>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</si>
  <si>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</si>
  <si>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</si>
  <si>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</si>
  <si>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</si>
  <si>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</si>
  <si>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</si>
  <si>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</si>
  <si>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</si>
  <si>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</si>
  <si>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</si>
  <si>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</si>
  <si>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</si>
  <si>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</si>
  <si>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</si>
  <si>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</si>
  <si>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</si>
  <si>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</si>
  <si>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</si>
  <si>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</si>
  <si>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</si>
  <si>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</si>
  <si>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</si>
  <si>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</si>
  <si>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</si>
  <si>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</si>
  <si>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</si>
  <si>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</si>
  <si>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</si>
  <si>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</si>
  <si>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</si>
  <si>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</si>
  <si>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</si>
  <si>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</si>
  <si>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</si>
  <si>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</si>
  <si>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</si>
  <si>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</si>
  <si>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</si>
  <si>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</si>
  <si>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</si>
  <si>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</si>
  <si>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</si>
  <si>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</si>
  <si>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</si>
  <si>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</si>
  <si>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</si>
  <si>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</si>
  <si>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</si>
  <si>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</si>
  <si>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</si>
  <si>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</si>
  <si>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</si>
  <si>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</si>
  <si>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</si>
  <si>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</si>
  <si>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</si>
  <si>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</si>
  <si>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</si>
  <si>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</si>
  <si>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</si>
  <si>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</si>
  <si>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</si>
  <si>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</si>
  <si>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</si>
  <si>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</si>
  <si>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</si>
  <si>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</si>
  <si>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</si>
  <si>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</si>
  <si>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</si>
  <si>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</si>
  <si>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</si>
  <si>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</si>
  <si>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</si>
  <si>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</si>
  <si>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</si>
  <si>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</si>
  <si>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</si>
  <si>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</si>
  <si>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</si>
  <si>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</si>
  <si>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</si>
  <si>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</si>
  <si>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</si>
  <si>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</si>
  <si>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</si>
  <si>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</si>
  <si>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</si>
  <si>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</si>
  <si>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</si>
  <si>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</si>
  <si>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</si>
  <si>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</si>
  <si>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</si>
  <si>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</si>
  <si>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</si>
  <si>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</si>
  <si>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</si>
  <si>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</si>
  <si>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</si>
  <si>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</si>
  <si>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</si>
  <si>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</si>
  <si>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</si>
  <si>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</si>
  <si>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</si>
  <si>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</si>
  <si>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</si>
  <si>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</si>
  <si>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</si>
  <si>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</si>
  <si>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</si>
  <si>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</si>
  <si>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</si>
  <si>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</si>
  <si>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</si>
  <si>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</si>
  <si>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</si>
  <si>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</si>
  <si>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</si>
  <si>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</si>
  <si>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</si>
  <si>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</si>
  <si>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</si>
  <si>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</si>
  <si>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</si>
  <si>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</si>
  <si>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</si>
  <si>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</si>
  <si>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</si>
  <si>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</si>
  <si>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</si>
  <si>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</si>
  <si>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</si>
  <si>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</si>
  <si>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</si>
  <si>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</si>
  <si>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</si>
  <si>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</si>
  <si>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</si>
  <si>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</si>
  <si>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</si>
  <si>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</si>
  <si>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</si>
  <si>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</si>
  <si>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</si>
  <si>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</si>
  <si>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</si>
  <si>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</si>
  <si>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</si>
  <si>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</si>
  <si>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</si>
  <si>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</si>
  <si>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</si>
  <si>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</si>
  <si>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</si>
  <si>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</si>
  <si>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</si>
  <si>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</si>
  <si>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</si>
  <si>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</si>
  <si>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</si>
  <si>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</si>
  <si>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</si>
  <si>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</si>
  <si>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</si>
  <si>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</si>
  <si>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</si>
  <si>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</si>
  <si>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</si>
  <si>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</si>
  <si>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</si>
  <si>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</si>
  <si>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</si>
  <si>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</si>
  <si>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</si>
  <si>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</si>
  <si>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</si>
  <si>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</si>
  <si>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</si>
  <si>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</si>
  <si>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</si>
  <si>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</si>
  <si>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</si>
  <si>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</si>
  <si>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</si>
  <si>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</si>
  <si>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</si>
  <si>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</si>
  <si>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</si>
  <si>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</si>
  <si>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</si>
  <si>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</si>
  <si>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</si>
  <si>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</si>
  <si>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</si>
  <si>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</si>
  <si>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</si>
  <si>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</si>
  <si>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</si>
  <si>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</si>
  <si>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</si>
  <si>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</si>
  <si>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</si>
  <si>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</si>
  <si>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</si>
  <si>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</si>
  <si>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</si>
  <si>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</si>
  <si>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</si>
  <si>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</si>
  <si>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</si>
  <si>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</si>
  <si>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</si>
  <si>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</si>
  <si>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</si>
  <si>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</si>
  <si>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</si>
  <si>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</si>
  <si>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</si>
  <si>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</si>
  <si>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</si>
  <si>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</si>
  <si>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</si>
  <si>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</si>
  <si>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</si>
  <si>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</si>
  <si>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</si>
  <si>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</si>
  <si>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</si>
  <si>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</si>
  <si>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</si>
  <si>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</si>
  <si>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</si>
  <si>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</si>
  <si>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</si>
  <si>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</si>
  <si>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</si>
  <si>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</si>
  <si>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</si>
  <si>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</si>
  <si>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</si>
  <si>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</si>
  <si>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</si>
  <si>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</si>
  <si>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</si>
  <si>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</si>
  <si>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</si>
  <si>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</si>
  <si>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</si>
  <si>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</si>
  <si>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</si>
  <si>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</si>
  <si>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</si>
  <si>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</si>
  <si>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</si>
  <si>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</si>
  <si>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</si>
  <si>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</si>
  <si>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</si>
  <si>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</si>
  <si>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</si>
  <si>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</si>
  <si>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</si>
  <si>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</si>
  <si>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</si>
  <si>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</si>
  <si>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</si>
  <si>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</si>
  <si>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</si>
  <si>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</si>
  <si>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</si>
  <si>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</si>
  <si>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</si>
  <si>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</si>
  <si>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</si>
  <si>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</si>
  <si>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</si>
  <si>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</si>
  <si>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</si>
  <si>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</si>
  <si>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</si>
  <si>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</si>
  <si>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</si>
  <si>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</si>
  <si>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</si>
  <si>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</si>
  <si>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</si>
  <si>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</si>
  <si>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</si>
  <si>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</si>
  <si>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</si>
  <si>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</si>
  <si>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</si>
  <si>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</si>
  <si>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</si>
  <si>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</si>
  <si>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</si>
  <si>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</si>
  <si>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</si>
  <si>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</si>
  <si>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</si>
  <si>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</si>
  <si>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</si>
  <si>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</si>
  <si>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</si>
  <si>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</si>
  <si>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</si>
  <si>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</si>
  <si>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</si>
  <si>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</si>
  <si>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</si>
  <si>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</si>
  <si>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</si>
  <si>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</si>
  <si>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</si>
  <si>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</si>
  <si>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</si>
  <si>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</si>
  <si>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</si>
  <si>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</si>
  <si>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</si>
  <si>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</si>
  <si>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</si>
  <si>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</si>
  <si>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</si>
  <si>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</si>
  <si>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</si>
  <si>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</si>
  <si>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</si>
  <si>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</si>
  <si>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</si>
  <si>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</si>
  <si>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</si>
  <si>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</si>
  <si>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</si>
  <si>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</si>
  <si>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</si>
  <si>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</si>
  <si>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</si>
  <si>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</si>
  <si>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</si>
  <si>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</si>
  <si>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</si>
  <si>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</si>
  <si>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</si>
  <si>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</si>
  <si>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</si>
  <si>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</si>
  <si>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</si>
  <si>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</si>
  <si>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</si>
  <si>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</si>
  <si>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</si>
  <si>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</si>
  <si>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</si>
  <si>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</si>
  <si>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</si>
  <si>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</si>
  <si>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</si>
  <si>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</si>
  <si>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</si>
  <si>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</si>
  <si>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</si>
  <si>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</si>
  <si>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</si>
  <si>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</si>
  <si>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</si>
  <si>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</si>
  <si>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</si>
  <si>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</si>
  <si>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</si>
  <si>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</si>
  <si>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</si>
  <si>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</si>
  <si>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</si>
  <si>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</si>
  <si>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</si>
  <si>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</si>
  <si>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</si>
  <si>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</si>
  <si>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</si>
  <si>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</si>
  <si>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</si>
  <si>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</si>
  <si>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</si>
  <si>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</si>
  <si>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</si>
  <si>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</si>
  <si>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</si>
  <si>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</si>
  <si>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</si>
  <si>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</si>
  <si>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</si>
  <si>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</si>
  <si>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</si>
  <si>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</si>
  <si>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</si>
  <si>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</si>
  <si>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</si>
  <si>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</si>
  <si>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</si>
  <si>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</si>
  <si>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</si>
  <si>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</si>
  <si>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</si>
  <si>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</si>
  <si>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</si>
  <si>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</si>
  <si>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</si>
  <si>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</si>
  <si>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</si>
  <si>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</si>
  <si>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</si>
  <si>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</si>
  <si>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</si>
  <si>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</si>
  <si>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</si>
  <si>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</si>
  <si>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</si>
  <si>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</si>
  <si>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</si>
  <si>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</si>
  <si>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</si>
  <si>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</si>
  <si>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</si>
  <si>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</si>
  <si>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</si>
  <si>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</si>
  <si>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</si>
  <si>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</si>
  <si>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</si>
  <si>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</si>
  <si>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</si>
  <si>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</si>
  <si>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</si>
  <si>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</si>
  <si>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</si>
  <si>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</si>
  <si>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</si>
  <si>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</si>
  <si>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</si>
  <si>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</si>
  <si>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</si>
  <si>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</si>
  <si>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</si>
  <si>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</si>
  <si>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</si>
  <si>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</si>
  <si>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</si>
  <si>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</si>
  <si>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</si>
  <si>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</si>
  <si>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</si>
  <si>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</si>
  <si>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</si>
  <si>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</si>
  <si>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</si>
  <si>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</si>
  <si>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</si>
  <si>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</si>
  <si>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</si>
  <si>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</si>
  <si>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</si>
  <si>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</si>
  <si>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</si>
  <si>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</si>
  <si>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</si>
  <si>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</si>
  <si>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</si>
  <si>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</si>
  <si>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</si>
  <si>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</si>
  <si>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</si>
  <si>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</si>
  <si>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</si>
  <si>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</si>
  <si>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</si>
  <si>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</si>
  <si>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</si>
  <si>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</si>
  <si>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</si>
  <si>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</si>
  <si>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</si>
  <si>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</si>
  <si>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</si>
  <si>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</si>
  <si>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</si>
  <si>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</si>
  <si>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</si>
  <si>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</si>
  <si>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</si>
  <si>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</si>
  <si>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</si>
  <si>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</si>
  <si>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</si>
  <si>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</si>
  <si>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</si>
  <si>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</si>
  <si>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</si>
  <si>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</si>
  <si>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</si>
  <si>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</si>
  <si>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</si>
  <si>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</si>
  <si>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</si>
  <si>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</si>
  <si>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</si>
  <si>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</si>
  <si>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</si>
  <si>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</si>
  <si>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</si>
  <si>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</si>
  <si>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</si>
  <si>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</si>
  <si>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</si>
  <si>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</si>
  <si>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</si>
  <si>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</si>
  <si>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</si>
  <si>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</si>
  <si>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</si>
  <si>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</si>
  <si>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</si>
  <si>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</si>
  <si>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</si>
  <si>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</si>
  <si>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</si>
  <si>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</si>
  <si>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</si>
  <si>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</si>
  <si>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</si>
  <si>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</si>
  <si>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</si>
  <si>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</si>
  <si>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</si>
  <si>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</si>
  <si>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</si>
  <si>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</si>
  <si>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</si>
  <si>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</si>
  <si>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</si>
  <si>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</si>
  <si>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</si>
  <si>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</si>
  <si>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</si>
  <si>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</si>
  <si>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</si>
  <si>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</si>
  <si>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</si>
  <si>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</si>
  <si>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</si>
  <si>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</si>
  <si>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</si>
  <si>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</si>
  <si>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</si>
  <si>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</si>
  <si>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</si>
  <si>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</si>
  <si>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</si>
  <si>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</si>
  <si>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</si>
  <si>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</si>
  <si>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</si>
  <si>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</si>
  <si>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</si>
  <si>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</si>
  <si>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</si>
  <si>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</si>
  <si>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</si>
  <si>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</si>
  <si>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</si>
  <si>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</si>
  <si>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</si>
  <si>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</si>
  <si>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</si>
  <si>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</si>
  <si>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</si>
  <si>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</si>
  <si>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</si>
  <si>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</si>
  <si>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</si>
  <si>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</si>
  <si>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</si>
  <si>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</si>
  <si>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</si>
  <si>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</si>
  <si>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</si>
  <si>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</si>
  <si>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</si>
  <si>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</si>
  <si>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</si>
  <si>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</si>
  <si>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</si>
  <si>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</si>
  <si>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</si>
  <si>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</si>
  <si>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</si>
  <si>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</si>
  <si>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</si>
  <si>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</si>
  <si>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</si>
  <si>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</si>
  <si>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</si>
  <si>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</si>
  <si>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</si>
  <si>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</si>
  <si>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</si>
  <si>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</si>
  <si>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</si>
  <si>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</si>
  <si>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</si>
  <si>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</si>
  <si>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</si>
  <si>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</si>
  <si>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</si>
  <si>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</si>
  <si>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</si>
  <si>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</si>
  <si>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</si>
  <si>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</si>
  <si>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</si>
  <si>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</si>
  <si>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</si>
  <si>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</si>
  <si>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</si>
  <si>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</si>
  <si>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</si>
  <si>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</si>
  <si>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</si>
  <si>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</si>
  <si>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</si>
  <si>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</si>
  <si>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</si>
  <si>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</si>
  <si>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</si>
  <si>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</si>
  <si>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</si>
  <si>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</si>
  <si>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</si>
  <si>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</si>
  <si>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</si>
  <si>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</si>
  <si>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</si>
  <si>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</si>
  <si>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</si>
  <si>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</si>
  <si>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</si>
  <si>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</si>
  <si>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</si>
  <si>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</si>
  <si>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</si>
  <si>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</si>
  <si>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</si>
  <si>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</si>
  <si>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</si>
  <si>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</si>
  <si>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</si>
  <si>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</si>
  <si>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</si>
  <si>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</si>
  <si>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</si>
  <si>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</si>
  <si>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</si>
  <si>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</si>
  <si>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</si>
  <si>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</si>
  <si>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</si>
  <si>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</si>
  <si>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</si>
  <si>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</si>
  <si>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</si>
  <si>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</si>
  <si>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</si>
  <si>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</si>
  <si>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</si>
  <si>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</si>
  <si>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</si>
  <si>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</si>
  <si>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</si>
  <si>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</si>
  <si>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</si>
  <si>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</si>
  <si>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</si>
  <si>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</si>
  <si>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</si>
  <si>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</si>
  <si>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</si>
  <si>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</si>
  <si>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</si>
  <si>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</si>
  <si>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</si>
  <si>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</si>
  <si>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</si>
  <si>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</si>
  <si>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</si>
  <si>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</si>
  <si>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</si>
  <si>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</si>
  <si>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</si>
  <si>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</si>
  <si>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</si>
  <si>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</si>
  <si>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</si>
  <si>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</si>
  <si>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</si>
  <si>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</si>
  <si>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</si>
  <si>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</si>
  <si>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</si>
  <si>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</si>
  <si>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</si>
  <si>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</si>
  <si>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</si>
  <si>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</si>
  <si>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</si>
  <si>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</si>
  <si>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</si>
  <si>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</si>
  <si>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</si>
  <si>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</si>
  <si>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</si>
  <si>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</si>
  <si>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</si>
  <si>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</si>
  <si>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</si>
  <si>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</si>
  <si>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</si>
  <si>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</si>
  <si>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</si>
  <si>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</si>
  <si>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</si>
  <si>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</si>
  <si>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</si>
  <si>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</si>
  <si>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</si>
  <si>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</si>
  <si>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</si>
  <si>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</si>
  <si>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</si>
  <si>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</si>
  <si>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</si>
  <si>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</si>
  <si>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</si>
  <si>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</si>
  <si>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</si>
  <si>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</si>
  <si>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</si>
  <si>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</si>
  <si>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</si>
  <si>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</si>
  <si>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</si>
  <si>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</si>
  <si>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</si>
  <si>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</si>
  <si>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</si>
  <si>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</si>
  <si>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</si>
  <si>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</si>
  <si>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</si>
  <si>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</si>
  <si>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</si>
  <si>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</si>
  <si>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</si>
  <si>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</si>
  <si>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</si>
  <si>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</si>
  <si>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</si>
  <si>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</si>
  <si>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</si>
  <si>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</si>
  <si>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</si>
  <si>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</si>
  <si>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</si>
  <si>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</si>
  <si>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</si>
  <si>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</si>
  <si>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</si>
  <si>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</si>
  <si>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</si>
  <si>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</si>
  <si>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</si>
  <si>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</si>
  <si>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</si>
  <si>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</si>
  <si>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</si>
  <si>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</si>
  <si>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</si>
  <si>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</si>
  <si>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</si>
  <si>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</si>
  <si>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</si>
  <si>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</si>
  <si>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</si>
  <si>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</si>
  <si>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</si>
  <si>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</si>
  <si>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</si>
  <si>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</si>
  <si>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</si>
  <si>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</si>
  <si>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</si>
  <si>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</si>
  <si>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</si>
  <si>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</si>
  <si>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</si>
  <si>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</si>
  <si>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</si>
  <si>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</si>
  <si>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</si>
  <si>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</si>
  <si>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</si>
  <si>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</si>
  <si>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</si>
  <si>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</si>
  <si>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</si>
  <si>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</si>
  <si>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</si>
  <si>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</si>
  <si>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</si>
  <si>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</si>
  <si>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</si>
  <si>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</si>
  <si>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</si>
  <si>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</si>
  <si>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</si>
  <si>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</si>
  <si>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</si>
  <si>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</si>
  <si>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</si>
  <si>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</si>
  <si>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</si>
  <si>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</si>
  <si>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</si>
  <si>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</si>
  <si>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</si>
  <si>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</si>
  <si>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</si>
  <si>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</si>
  <si>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</si>
  <si>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</si>
  <si>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</si>
  <si>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</si>
  <si>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</si>
  <si>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</si>
  <si>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</si>
  <si>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</si>
  <si>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</si>
  <si>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</si>
  <si>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</si>
  <si>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</si>
  <si>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</si>
  <si>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</si>
  <si>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</si>
  <si>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</si>
  <si>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</si>
  <si>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</si>
  <si>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</si>
  <si>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</si>
  <si>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</si>
  <si>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</si>
  <si>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</si>
  <si>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</si>
  <si>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</si>
  <si>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</si>
  <si>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</si>
  <si>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</si>
  <si>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</si>
  <si>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</si>
  <si>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</si>
  <si>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</si>
  <si>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</si>
  <si>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</si>
  <si>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</si>
  <si>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</si>
  <si>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</si>
  <si>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</si>
  <si>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</si>
  <si>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</si>
  <si>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</si>
  <si>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</si>
  <si>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</si>
  <si>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</si>
  <si>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</si>
  <si>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</si>
  <si>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</si>
  <si>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</si>
  <si>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</si>
  <si>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</si>
  <si>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</si>
  <si>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</si>
  <si>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</si>
  <si>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</si>
  <si>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</si>
  <si>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</si>
  <si>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</si>
  <si>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</si>
  <si>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</si>
  <si>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</si>
  <si>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</si>
  <si>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</si>
  <si>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</si>
  <si>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</si>
  <si>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</si>
  <si>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</si>
  <si>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</si>
  <si>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</si>
  <si>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</si>
  <si>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</si>
  <si>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</si>
  <si>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</si>
  <si>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</si>
  <si>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</si>
  <si>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</si>
  <si>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</si>
  <si>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</si>
  <si>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</si>
  <si>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</si>
  <si>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</si>
  <si>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</si>
  <si>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</si>
  <si>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</si>
  <si>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</si>
  <si>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</si>
  <si>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</si>
  <si>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</si>
  <si>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</si>
  <si>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</si>
  <si>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</si>
  <si>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</si>
  <si>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</si>
  <si>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</si>
  <si>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</si>
  <si>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</si>
  <si>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</si>
  <si>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</si>
  <si>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</si>
  <si>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</si>
  <si>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</si>
  <si>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</si>
  <si>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</si>
  <si>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</si>
  <si>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</si>
  <si>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</si>
  <si>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</si>
  <si>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</si>
  <si>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</si>
  <si>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</si>
  <si>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</si>
  <si>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</si>
  <si>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</si>
  <si>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</si>
  <si>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</si>
  <si>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</si>
  <si>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</si>
  <si>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</si>
  <si>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</si>
  <si>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</si>
  <si>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</si>
  <si>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</si>
  <si>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</si>
  <si>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</si>
  <si>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</si>
  <si>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</si>
  <si>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</si>
  <si>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</si>
  <si>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</si>
  <si>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</si>
  <si>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</si>
  <si>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</si>
  <si>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</si>
  <si>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</si>
  <si>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</si>
  <si>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</si>
  <si>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</si>
  <si>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</si>
  <si>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</si>
  <si>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</si>
  <si>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</si>
  <si>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</si>
  <si>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</si>
  <si>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</si>
  <si>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</si>
  <si>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</si>
  <si>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</si>
  <si>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</si>
  <si>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</si>
  <si>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</si>
  <si>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</si>
  <si>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</si>
  <si>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</si>
  <si>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</si>
  <si>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</si>
  <si>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</si>
  <si>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</si>
  <si>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</si>
  <si>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</si>
  <si>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</si>
  <si>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</si>
  <si>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</si>
  <si>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</si>
  <si>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</si>
  <si>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</si>
  <si>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</si>
  <si>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</si>
  <si>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</si>
  <si>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</si>
  <si>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</si>
  <si>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</si>
  <si>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</si>
  <si>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</si>
  <si>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</si>
  <si>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</si>
  <si>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</si>
  <si>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</si>
  <si>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</si>
  <si>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</si>
  <si>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</si>
  <si>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</si>
  <si>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</si>
  <si>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</si>
  <si>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</si>
  <si>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</si>
  <si>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</si>
  <si>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</si>
  <si>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</si>
  <si>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</si>
  <si>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</si>
  <si>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</si>
  <si>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</si>
  <si>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</si>
  <si>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</si>
  <si>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</si>
  <si>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</si>
  <si>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</si>
  <si>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</si>
  <si>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</si>
  <si>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</si>
  <si>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</si>
  <si>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</si>
  <si>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</si>
  <si>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</si>
  <si>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</si>
  <si>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</si>
  <si>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</si>
  <si>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</si>
  <si>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</si>
  <si>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</si>
  <si>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</si>
  <si>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</si>
  <si>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</si>
  <si>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</si>
  <si>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</si>
  <si>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</si>
  <si>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</si>
  <si>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</si>
  <si>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</si>
  <si>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</si>
  <si>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</si>
  <si>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</si>
  <si>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</si>
  <si>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</si>
  <si>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</si>
  <si>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</si>
  <si>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</si>
  <si>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</si>
  <si>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</si>
  <si>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</si>
  <si>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</si>
  <si>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</si>
  <si>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</si>
  <si>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</si>
  <si>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</si>
  <si>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</si>
  <si>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</si>
  <si>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</si>
  <si>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</si>
  <si>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</si>
  <si>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</si>
  <si>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</si>
  <si>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</si>
  <si>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</si>
  <si>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</si>
  <si>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</si>
  <si>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</si>
  <si>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</si>
  <si>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</si>
  <si>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</si>
  <si>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</si>
  <si>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</si>
  <si>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</si>
  <si>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</si>
  <si>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</si>
  <si>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</si>
  <si>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</si>
  <si>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</si>
  <si>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</si>
  <si>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</si>
  <si>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</si>
  <si>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</si>
  <si>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</si>
  <si>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</si>
  <si>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</si>
  <si>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</si>
  <si>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</si>
  <si>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</si>
  <si>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</si>
  <si>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</si>
  <si>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</si>
  <si>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</si>
  <si>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</si>
  <si>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</si>
  <si>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</si>
  <si>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</si>
  <si>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</si>
  <si>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</si>
  <si>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</si>
  <si>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</si>
  <si>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</si>
  <si>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</si>
  <si>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</si>
  <si>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</si>
  <si>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</si>
  <si>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</si>
  <si>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</si>
  <si>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</si>
  <si>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</si>
  <si>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</si>
  <si>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</si>
  <si>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</si>
  <si>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</si>
  <si>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</si>
  <si>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</si>
  <si>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</si>
  <si>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</si>
  <si>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</si>
  <si>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</si>
  <si>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</si>
  <si>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</si>
  <si>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</si>
  <si>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</si>
  <si>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</si>
  <si>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</si>
  <si>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</si>
  <si>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</si>
  <si>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</si>
  <si>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</si>
  <si>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</si>
  <si>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</si>
  <si>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</si>
  <si>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</si>
  <si>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</si>
  <si>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</si>
  <si>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</si>
  <si>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</si>
  <si>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</si>
  <si>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</si>
  <si>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</si>
  <si>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</si>
  <si>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</si>
  <si>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</si>
  <si>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</si>
  <si>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</si>
  <si>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</si>
  <si>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</si>
  <si>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</si>
  <si>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</si>
  <si>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</si>
  <si>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</si>
  <si>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</si>
  <si>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</si>
  <si>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</si>
  <si>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</si>
  <si>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</si>
  <si>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</si>
  <si>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</si>
  <si>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</si>
  <si>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</si>
  <si>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</si>
  <si>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</si>
  <si>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</si>
  <si>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</si>
  <si>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</si>
  <si>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</si>
  <si>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</si>
  <si>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</si>
  <si>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</si>
  <si>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</si>
  <si>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</si>
  <si>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</si>
  <si>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</si>
  <si>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</si>
  <si>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</si>
  <si>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</si>
  <si>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</si>
  <si>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</si>
  <si>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</si>
  <si>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</si>
  <si>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</si>
  <si>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</si>
  <si>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</si>
  <si>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</si>
  <si>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</si>
  <si>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</si>
  <si>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</si>
  <si>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</si>
  <si>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</si>
  <si>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</si>
  <si>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</si>
  <si>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</si>
  <si>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</si>
  <si>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</si>
  <si>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</si>
  <si>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</si>
  <si>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</si>
  <si>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</si>
  <si>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</si>
  <si>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</si>
  <si>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</si>
  <si>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</si>
  <si>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</si>
  <si>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</si>
  <si>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</si>
  <si>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</si>
  <si>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</si>
  <si>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</si>
  <si>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</si>
  <si>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</si>
  <si>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</si>
  <si>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</si>
  <si>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</si>
  <si>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</si>
  <si>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</si>
  <si>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</si>
  <si>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</si>
  <si>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</si>
  <si>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</si>
  <si>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</si>
  <si>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</si>
  <si>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</si>
  <si>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</si>
  <si>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</si>
  <si>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</si>
  <si>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</si>
  <si>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</si>
  <si>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</si>
  <si>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</si>
  <si>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</si>
  <si>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</si>
  <si>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</si>
  <si>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</si>
  <si>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</si>
  <si>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</si>
  <si>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</si>
  <si>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</si>
  <si>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</si>
  <si>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</si>
  <si>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</si>
  <si>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</si>
  <si>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</si>
  <si>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</si>
  <si>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</si>
  <si>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</si>
  <si>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</si>
  <si>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</si>
  <si>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</si>
  <si>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</si>
  <si>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</si>
  <si>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</si>
  <si>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</si>
  <si>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</si>
  <si>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</si>
  <si>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</si>
  <si>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</si>
  <si>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</si>
  <si>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</si>
  <si>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</si>
  <si>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</si>
  <si>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</si>
  <si>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</si>
  <si>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</si>
  <si>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</si>
  <si>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</si>
  <si>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</si>
  <si>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</si>
  <si>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</si>
  <si>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</si>
  <si>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</si>
  <si>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</si>
  <si>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</si>
  <si>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</si>
  <si>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</si>
  <si>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</si>
  <si>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</si>
  <si>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</si>
  <si>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</si>
  <si>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</si>
  <si>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</si>
  <si>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</si>
  <si>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</si>
  <si>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</si>
  <si>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</si>
  <si>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</si>
  <si>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</si>
  <si>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</si>
  <si>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</si>
  <si>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</si>
  <si>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</si>
  <si>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</si>
  <si>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</si>
  <si>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</si>
  <si>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</si>
  <si>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</si>
  <si>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</si>
  <si>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</si>
  <si>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</si>
  <si>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</si>
  <si>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</si>
  <si>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</si>
  <si>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</si>
  <si>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</si>
  <si>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</si>
  <si>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</si>
  <si>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</si>
  <si>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</si>
  <si>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</si>
  <si>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</si>
  <si>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</si>
  <si>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</si>
  <si>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</si>
  <si>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</si>
  <si>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</si>
  <si>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</si>
  <si>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</si>
  <si>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</si>
  <si>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</si>
  <si>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</si>
  <si>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</si>
  <si>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</si>
  <si>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</si>
  <si>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</si>
  <si>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</si>
  <si>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</si>
  <si>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</si>
  <si>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</si>
  <si>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</si>
  <si>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</si>
  <si>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</si>
  <si>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</si>
  <si>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</si>
  <si>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</si>
  <si>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</si>
  <si>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</si>
  <si>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</si>
  <si>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</si>
  <si>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</si>
  <si>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</si>
  <si>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</si>
  <si>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</si>
  <si>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</si>
  <si>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</si>
  <si>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</si>
  <si>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</si>
  <si>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</si>
  <si>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</si>
  <si>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</si>
  <si>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</si>
  <si>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</si>
  <si>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</si>
  <si>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</si>
  <si>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</si>
  <si>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</si>
  <si>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</si>
  <si>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</si>
  <si>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</si>
  <si>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</si>
  <si>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</si>
  <si>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</si>
  <si>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</si>
  <si>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</si>
  <si>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</si>
  <si>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</si>
  <si>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</si>
  <si>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</si>
  <si>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</si>
  <si>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</si>
  <si>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</si>
  <si>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</si>
  <si>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</si>
  <si>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</si>
  <si>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</si>
  <si>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</si>
  <si>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</si>
  <si>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</si>
  <si>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</si>
  <si>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</si>
  <si>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</si>
  <si>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</si>
  <si>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</si>
  <si>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</si>
  <si>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</si>
  <si>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</si>
  <si>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</si>
  <si>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</si>
  <si>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</si>
  <si>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</si>
  <si>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</si>
  <si>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</si>
  <si>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</si>
  <si>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</si>
  <si>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</si>
  <si>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</si>
  <si>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</si>
  <si>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</si>
  <si>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</si>
  <si>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</si>
  <si>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</si>
  <si>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</si>
  <si>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</si>
  <si>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</si>
  <si>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</si>
  <si>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</si>
  <si>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</si>
  <si>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</si>
  <si>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</si>
  <si>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</si>
  <si>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</si>
  <si>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</si>
  <si>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</si>
  <si>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</si>
  <si>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</si>
  <si>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</si>
  <si>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</si>
  <si>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</si>
  <si>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</si>
  <si>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</si>
  <si>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</si>
  <si>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</si>
  <si>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</si>
  <si>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</si>
  <si>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</si>
  <si>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</si>
  <si>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</si>
  <si>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</si>
  <si>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</si>
  <si>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</si>
  <si>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</si>
  <si>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</si>
  <si>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</si>
  <si>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</si>
  <si>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</si>
  <si>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</si>
  <si>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</si>
  <si>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</si>
  <si>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</si>
  <si>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</si>
  <si>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</si>
  <si>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</si>
  <si>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</si>
  <si>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</si>
  <si>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</si>
  <si>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</si>
  <si>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</si>
  <si>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</si>
  <si>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</si>
  <si>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</si>
  <si>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</si>
  <si>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</si>
  <si>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</si>
  <si>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</si>
  <si>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</si>
  <si>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</si>
  <si>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</si>
  <si>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</si>
  <si>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</si>
  <si>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</si>
  <si>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</si>
  <si>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</si>
  <si>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</si>
  <si>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</si>
  <si>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</si>
  <si>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</si>
  <si>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</si>
  <si>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</si>
  <si>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</si>
  <si>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</si>
  <si>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</si>
  <si>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</si>
  <si>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</si>
  <si>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</si>
  <si>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</si>
  <si>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</si>
  <si>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</si>
  <si>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</si>
  <si>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</si>
  <si>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</si>
  <si>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</si>
  <si>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</si>
  <si>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</si>
  <si>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</si>
  <si>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</si>
  <si>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</si>
  <si>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</si>
  <si>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</si>
  <si>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</si>
  <si>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</si>
  <si>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</si>
  <si>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</si>
  <si>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</si>
  <si>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</si>
  <si>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</si>
  <si>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</si>
  <si>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</si>
  <si>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</si>
  <si>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</si>
  <si>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</si>
  <si>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</si>
  <si>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</si>
  <si>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</si>
  <si>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</si>
  <si>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</si>
  <si>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</si>
  <si>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</si>
  <si>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</si>
  <si>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</si>
  <si>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</si>
  <si>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</si>
  <si>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</si>
  <si>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</si>
  <si>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</si>
  <si>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</si>
  <si>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</si>
  <si>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</si>
  <si>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</si>
  <si>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</si>
  <si>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</si>
  <si>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</si>
  <si>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</si>
  <si>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</si>
  <si>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</si>
  <si>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</si>
  <si>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</si>
  <si>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</si>
  <si>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</si>
  <si>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</si>
  <si>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</si>
  <si>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</si>
  <si>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</si>
  <si>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</si>
  <si>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</si>
  <si>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</si>
  <si>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</si>
  <si>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</si>
  <si>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</si>
  <si>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</si>
  <si>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</si>
  <si>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</si>
  <si>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</si>
  <si>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</si>
  <si>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</si>
  <si>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</si>
  <si>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</si>
  <si>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</si>
  <si>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</si>
  <si>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</si>
  <si>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</si>
  <si>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</si>
  <si>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</si>
  <si>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</si>
  <si>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</si>
  <si>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</si>
  <si>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</si>
  <si>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</si>
  <si>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</si>
  <si>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</si>
  <si>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</si>
  <si>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</si>
  <si>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</si>
  <si>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</si>
  <si>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</si>
  <si>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</si>
  <si>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</si>
  <si>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</si>
  <si>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</si>
  <si>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</si>
  <si>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</si>
  <si>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</si>
  <si>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</si>
  <si>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</si>
  <si>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</si>
  <si>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</si>
  <si>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</si>
  <si>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</si>
  <si>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</si>
  <si>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</si>
  <si>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</si>
  <si>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</si>
  <si>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</si>
  <si>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</si>
  <si>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</si>
  <si>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</si>
  <si>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</si>
  <si>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</si>
  <si>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</si>
  <si>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</si>
  <si>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</si>
  <si>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</si>
  <si>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</si>
  <si>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</si>
  <si>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</si>
  <si>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</si>
  <si>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</si>
  <si>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</si>
  <si>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</si>
  <si>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</si>
  <si>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</si>
  <si>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</si>
  <si>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</si>
  <si>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</si>
  <si>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</si>
  <si>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</si>
  <si>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</si>
  <si>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</si>
  <si>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</si>
  <si>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</si>
  <si>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</si>
  <si>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</si>
  <si>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</si>
  <si>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</si>
  <si>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</si>
  <si>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</si>
  <si>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</si>
  <si>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</si>
  <si>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</si>
  <si>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</si>
  <si>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</si>
  <si>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</si>
  <si>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</si>
  <si>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</si>
  <si>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</si>
  <si>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</si>
  <si>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</si>
  <si>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</si>
  <si>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</si>
  <si>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</si>
  <si>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</si>
  <si>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</si>
  <si>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</si>
  <si>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</si>
  <si>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</si>
  <si>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</si>
  <si>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</si>
  <si>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</si>
  <si>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</si>
  <si>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</si>
  <si>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</si>
  <si>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</si>
  <si>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</si>
  <si>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</si>
  <si>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</si>
  <si>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</si>
  <si>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</si>
  <si>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</si>
  <si>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</si>
  <si>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</si>
  <si>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</si>
  <si>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</si>
  <si>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</si>
  <si>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</si>
  <si>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</si>
  <si>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</si>
  <si>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</si>
  <si>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</si>
  <si>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</si>
  <si>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</si>
  <si>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</si>
  <si>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</si>
  <si>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</si>
  <si>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</si>
  <si>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</si>
  <si>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</si>
  <si>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</si>
  <si>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</si>
  <si>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</si>
  <si>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</si>
  <si>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</si>
  <si>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</si>
  <si>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</si>
  <si>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</si>
  <si>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</si>
  <si>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</si>
  <si>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</si>
  <si>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</si>
  <si>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</si>
  <si>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</si>
  <si>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</si>
  <si>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</si>
  <si>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</si>
  <si>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</si>
  <si>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</si>
  <si>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</si>
  <si>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</si>
  <si>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</si>
  <si>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</si>
  <si>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</si>
  <si>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</si>
  <si>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</si>
  <si>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</si>
  <si>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</si>
  <si>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</si>
  <si>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</si>
  <si>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</si>
  <si>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</si>
  <si>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</si>
  <si>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</si>
  <si>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</si>
  <si>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</si>
  <si>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</si>
  <si>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</si>
  <si>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</si>
  <si>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</si>
  <si>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</si>
  <si>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</si>
  <si>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</si>
  <si>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</si>
  <si>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</si>
  <si>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</si>
  <si>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</si>
  <si>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</si>
  <si>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</si>
  <si>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</si>
  <si>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</si>
  <si>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</si>
  <si>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</si>
  <si>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</si>
  <si>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</si>
  <si>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</si>
  <si>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</si>
  <si>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</si>
  <si>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</si>
  <si>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</si>
  <si>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</si>
  <si>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</si>
  <si>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</si>
  <si>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</si>
  <si>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</si>
  <si>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</si>
  <si>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</si>
  <si>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</si>
  <si>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</si>
  <si>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</si>
  <si>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</si>
  <si>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</si>
  <si>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</si>
  <si>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</si>
  <si>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</si>
  <si>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</si>
  <si>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</si>
  <si>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</si>
  <si>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</si>
  <si>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</si>
  <si>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</si>
  <si>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</si>
  <si>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</si>
  <si>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</si>
  <si>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</si>
  <si>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</si>
  <si>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</si>
  <si>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</si>
  <si>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</si>
  <si>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</si>
  <si>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</si>
  <si>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</si>
  <si>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</si>
  <si>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</si>
  <si>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</si>
  <si>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</si>
  <si>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</si>
  <si>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</si>
  <si>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</si>
  <si>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</si>
  <si>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</si>
  <si>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</si>
  <si>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</si>
  <si>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</si>
  <si>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</si>
  <si>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</si>
  <si>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</si>
  <si>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</si>
  <si>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</si>
  <si>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</si>
  <si>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</si>
  <si>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</si>
  <si>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</si>
  <si>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</si>
  <si>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</si>
  <si>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</si>
  <si>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</si>
  <si>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</si>
  <si>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</si>
  <si>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</si>
  <si>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</si>
  <si>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</si>
  <si>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</si>
  <si>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</si>
  <si>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</si>
  <si>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</si>
  <si>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</si>
  <si>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</si>
  <si>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</si>
  <si>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</si>
  <si>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</si>
  <si>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</si>
  <si>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</si>
  <si>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</si>
  <si>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</si>
  <si>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</si>
  <si>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</si>
  <si>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</si>
  <si>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</si>
  <si>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</si>
  <si>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</si>
  <si>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</si>
  <si>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</si>
  <si>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</si>
  <si>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</si>
  <si>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</si>
  <si>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</si>
  <si>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</si>
  <si>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</si>
  <si>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</si>
  <si>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</si>
  <si>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</si>
  <si>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</si>
  <si>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</si>
  <si>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</si>
  <si>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</si>
  <si>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</si>
  <si>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</si>
  <si>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</si>
  <si>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</si>
  <si>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</si>
  <si>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</si>
  <si>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</si>
  <si>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</si>
  <si>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</si>
  <si>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</si>
  <si>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</si>
  <si>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</si>
  <si>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</si>
  <si>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</si>
  <si>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</si>
  <si>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</si>
  <si>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</si>
  <si>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</si>
  <si>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</si>
  <si>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</si>
  <si>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</si>
  <si>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</si>
  <si>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</si>
  <si>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</si>
  <si>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</si>
  <si>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</si>
  <si>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</si>
  <si>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</si>
  <si>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</si>
  <si>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</si>
  <si>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</si>
  <si>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</si>
  <si>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</si>
  <si>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</si>
  <si>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</si>
  <si>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</si>
  <si>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</si>
  <si>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</si>
  <si>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</si>
  <si>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</si>
  <si>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</si>
  <si>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</si>
  <si>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</si>
  <si>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</si>
  <si>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</si>
  <si>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</si>
  <si>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</si>
  <si>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</si>
  <si>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</si>
  <si>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</si>
  <si>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</si>
  <si>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</si>
  <si>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</si>
  <si>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</si>
  <si>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</si>
  <si>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</si>
  <si>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</si>
  <si>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</si>
  <si>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</si>
  <si>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</si>
  <si>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</si>
  <si>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</si>
  <si>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</si>
  <si>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</si>
  <si>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</si>
  <si>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</si>
  <si>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</si>
  <si>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</si>
  <si>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</si>
  <si>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</si>
  <si>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</si>
  <si>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</si>
  <si>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</si>
  <si>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</si>
  <si>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</si>
  <si>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</si>
  <si>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</si>
  <si>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</si>
  <si>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</si>
  <si>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</si>
  <si>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</si>
  <si>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</si>
  <si>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</si>
  <si>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</si>
  <si>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</si>
  <si>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</si>
  <si>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</si>
  <si>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</si>
  <si>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</si>
  <si>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</si>
  <si>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</si>
  <si>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</si>
  <si>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</si>
  <si>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</si>
  <si>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</si>
  <si>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</si>
  <si>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</si>
  <si>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</si>
  <si>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</si>
  <si>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</si>
  <si>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</si>
  <si>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</si>
  <si>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</si>
  <si>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</si>
  <si>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</si>
  <si>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</si>
  <si>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</si>
  <si>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</si>
  <si>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</si>
  <si>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</si>
  <si>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</si>
  <si>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</si>
  <si>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</si>
  <si>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</si>
  <si>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</si>
  <si>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</si>
  <si>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</si>
  <si>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</si>
  <si>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</si>
  <si>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</si>
  <si>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</si>
  <si>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</si>
  <si>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</si>
  <si>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</si>
  <si>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</si>
  <si>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</si>
  <si>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</si>
  <si>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</si>
  <si>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</si>
  <si>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</si>
  <si>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</si>
  <si>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</si>
  <si>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</si>
  <si>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</si>
  <si>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</si>
  <si>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</si>
  <si>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</si>
  <si>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</si>
  <si>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</si>
  <si>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</si>
  <si>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</si>
  <si>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</si>
  <si>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</si>
  <si>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</si>
  <si>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</si>
  <si>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</si>
  <si>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</si>
  <si>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</si>
  <si>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</si>
  <si>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</si>
  <si>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</si>
  <si>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</si>
  <si>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</si>
  <si>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</si>
  <si>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</si>
  <si>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</si>
  <si>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</si>
  <si>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</si>
  <si>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</si>
  <si>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</si>
  <si>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</si>
  <si>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</si>
  <si>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</si>
  <si>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</si>
  <si>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</si>
  <si>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</si>
  <si>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</si>
  <si>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</si>
  <si>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</si>
  <si>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</si>
  <si>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</si>
  <si>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</si>
  <si>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</si>
  <si>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</si>
  <si>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</si>
  <si>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</si>
  <si>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</si>
  <si>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</si>
  <si>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</si>
  <si>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</si>
  <si>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</si>
  <si>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</si>
  <si>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</si>
  <si>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</si>
  <si>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</si>
  <si>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</si>
  <si>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</si>
  <si>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</si>
  <si>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</si>
  <si>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</si>
  <si>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</si>
  <si>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</si>
  <si>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</si>
  <si>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</si>
  <si>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</si>
  <si>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</si>
  <si>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</si>
  <si>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</si>
  <si>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</si>
  <si>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</si>
  <si>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</si>
  <si>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</si>
  <si>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</si>
  <si>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</si>
  <si>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</si>
  <si>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</si>
  <si>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</si>
  <si>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</si>
  <si>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</si>
  <si>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</si>
  <si>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</si>
  <si>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</si>
  <si>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</si>
  <si>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</si>
  <si>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</si>
  <si>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</si>
  <si>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</si>
  <si>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</si>
  <si>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</si>
  <si>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</si>
  <si>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</si>
  <si>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</si>
  <si>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</si>
  <si>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</si>
  <si>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</si>
  <si>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</si>
  <si>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</si>
  <si>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</si>
  <si>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</si>
  <si>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</si>
  <si>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</si>
  <si>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</si>
  <si>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</si>
  <si>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</si>
  <si>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</si>
  <si>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</si>
  <si>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</si>
  <si>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</si>
  <si>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</si>
  <si>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</si>
  <si>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</si>
  <si>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</si>
  <si>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</si>
  <si>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</si>
  <si>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</si>
  <si>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</si>
  <si>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</si>
  <si>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</si>
  <si>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</si>
  <si>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</si>
  <si>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</si>
  <si>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</si>
  <si>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</si>
  <si>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</si>
  <si>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</si>
  <si>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</si>
  <si>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</si>
  <si>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</si>
  <si>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</si>
  <si>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</si>
  <si>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</si>
  <si>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</si>
  <si>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</si>
  <si>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</si>
  <si>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</si>
  <si>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</si>
  <si>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</si>
  <si>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</si>
  <si>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</si>
  <si>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</si>
  <si>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</si>
  <si>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</si>
  <si>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</si>
  <si>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</si>
  <si>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</si>
  <si>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</si>
  <si>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</si>
  <si>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</si>
  <si>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</si>
  <si>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</si>
  <si>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</si>
  <si>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</si>
  <si>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</si>
  <si>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</si>
  <si>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</si>
  <si>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</si>
  <si>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</si>
  <si>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</si>
  <si>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</si>
  <si>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</si>
  <si>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</si>
  <si>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</si>
  <si>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</si>
  <si>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</si>
  <si>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</si>
  <si>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</si>
  <si>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</si>
  <si>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</si>
  <si>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</si>
  <si>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</si>
  <si>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</si>
  <si>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</si>
  <si>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</si>
  <si>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</si>
  <si>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</si>
  <si>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</si>
  <si>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</si>
  <si>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</si>
  <si>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</si>
  <si>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</si>
  <si>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</si>
  <si>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</si>
  <si>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</si>
  <si>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</si>
  <si>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</si>
  <si>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</si>
  <si>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</si>
  <si>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</si>
  <si>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</si>
  <si>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</si>
  <si>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</si>
  <si>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</si>
  <si>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</si>
  <si>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</si>
  <si>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</si>
  <si>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</si>
  <si>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</si>
  <si>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</si>
  <si>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</si>
  <si>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</si>
  <si>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</si>
  <si>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</si>
  <si>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</si>
  <si>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</si>
  <si>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</si>
  <si>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</si>
  <si>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</si>
  <si>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</si>
  <si>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</si>
  <si>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</si>
  <si>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</si>
  <si>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</si>
  <si>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</si>
  <si>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</si>
  <si>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</si>
  <si>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</si>
  <si>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</si>
  <si>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</si>
  <si>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</si>
  <si>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</si>
  <si>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</si>
  <si>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</si>
  <si>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</si>
  <si>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</si>
  <si>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</si>
  <si>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</si>
  <si>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</si>
  <si>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</si>
  <si>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</si>
  <si>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</si>
  <si>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</si>
  <si>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</si>
  <si>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</si>
  <si>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</si>
  <si>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</si>
  <si>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</si>
  <si>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</si>
  <si>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</si>
  <si>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</si>
  <si>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</si>
  <si>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</si>
  <si>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</si>
  <si>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</si>
  <si>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</si>
  <si>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</si>
  <si>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</si>
  <si>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</si>
  <si>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</si>
  <si>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</si>
  <si>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</si>
  <si>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</si>
  <si>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</si>
  <si>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</si>
  <si>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</si>
  <si>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</si>
  <si>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</si>
  <si>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</si>
  <si>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</si>
  <si>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</si>
  <si>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</si>
  <si>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</si>
  <si>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</si>
  <si>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</si>
  <si>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</si>
  <si>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</si>
  <si>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</si>
  <si>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</si>
  <si>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</si>
  <si>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</si>
  <si>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</si>
  <si>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</si>
  <si>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</si>
  <si>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</si>
  <si>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</si>
  <si>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</si>
  <si>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</si>
  <si>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</si>
  <si>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</si>
  <si>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</si>
  <si>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</si>
  <si>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</si>
  <si>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</si>
  <si>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</si>
  <si>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</si>
  <si>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</si>
  <si>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</si>
  <si>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</si>
  <si>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</si>
  <si>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</si>
  <si>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</si>
  <si>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</si>
  <si>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</si>
  <si>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</si>
  <si>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</si>
  <si>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</si>
  <si>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</si>
  <si>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</si>
  <si>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</si>
  <si>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</si>
  <si>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</si>
  <si>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</si>
  <si>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</si>
  <si>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</si>
  <si>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</si>
  <si>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</si>
  <si>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</si>
  <si>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</si>
  <si>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</si>
  <si>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</si>
  <si>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</si>
  <si>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</si>
  <si>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</si>
  <si>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</si>
  <si>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</si>
  <si>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</si>
  <si>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</si>
  <si>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</si>
  <si>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</si>
  <si>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</si>
  <si>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</si>
  <si>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</si>
  <si>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</si>
  <si>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</si>
  <si>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</si>
  <si>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</si>
  <si>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</si>
  <si>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</si>
  <si>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</si>
  <si>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</si>
  <si>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</si>
  <si>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</si>
  <si>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</si>
  <si>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</si>
  <si>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</si>
  <si>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</si>
  <si>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</si>
  <si>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</si>
  <si>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</si>
  <si>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</si>
  <si>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</si>
  <si>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</si>
  <si>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</si>
  <si>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</si>
  <si>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</si>
  <si>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</si>
  <si>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</si>
  <si>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</si>
  <si>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</si>
  <si>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</si>
  <si>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</si>
  <si>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</si>
  <si>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</si>
  <si>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</si>
  <si>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</si>
  <si>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</si>
  <si>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</si>
  <si>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</si>
  <si>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</si>
  <si>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</si>
  <si>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</si>
  <si>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</si>
  <si>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</si>
  <si>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</si>
  <si>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</si>
  <si>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</si>
  <si>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</si>
  <si>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</si>
  <si>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</si>
  <si>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</si>
  <si>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</si>
  <si>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</si>
  <si>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</si>
  <si>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</si>
  <si>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</si>
  <si>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</si>
  <si>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</si>
  <si>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</si>
  <si>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</si>
  <si>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</si>
  <si>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</si>
  <si>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</si>
  <si>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</si>
  <si>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</si>
  <si>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</si>
  <si>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</si>
  <si>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</si>
  <si>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</si>
  <si>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</si>
  <si>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</si>
  <si>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</si>
  <si>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</si>
  <si>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</si>
  <si>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</si>
  <si>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</si>
  <si>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</si>
  <si>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</si>
  <si>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</si>
  <si>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</si>
  <si>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</si>
  <si>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</si>
  <si>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</si>
  <si>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</si>
  <si>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</si>
  <si>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</si>
  <si>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</si>
  <si>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</si>
  <si>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</si>
  <si>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</si>
  <si>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</si>
  <si>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</si>
  <si>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</si>
  <si>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</si>
  <si>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</si>
  <si>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</si>
  <si>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</si>
  <si>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</si>
  <si>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</si>
  <si>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</si>
  <si>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</si>
  <si>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</si>
  <si>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</si>
  <si>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</si>
  <si>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</si>
  <si>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</si>
  <si>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</si>
  <si>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</si>
  <si>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</si>
  <si>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</si>
  <si>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</si>
  <si>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</si>
  <si>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</si>
  <si>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</si>
  <si>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</si>
  <si>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</si>
  <si>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</si>
  <si>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</si>
  <si>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</si>
  <si>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</si>
  <si>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</si>
  <si>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</si>
  <si>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</si>
  <si>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</si>
  <si>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</si>
  <si>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</si>
  <si>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</si>
  <si>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</si>
  <si>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</si>
  <si>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</si>
  <si>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</si>
  <si>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</si>
  <si>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</si>
  <si>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</si>
  <si>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</si>
  <si>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</si>
  <si>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</si>
  <si>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</si>
  <si>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</si>
  <si>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</si>
  <si>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</si>
  <si>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</si>
  <si>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</si>
  <si>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</si>
  <si>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</si>
  <si>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</si>
  <si>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</si>
  <si>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</si>
  <si>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</si>
  <si>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</si>
  <si>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</si>
  <si>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</si>
  <si>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</si>
  <si>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</si>
  <si>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</si>
  <si>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</si>
  <si>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</si>
  <si>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</si>
  <si>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</si>
  <si>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</si>
  <si>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</si>
  <si>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</si>
  <si>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</si>
  <si>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</si>
  <si>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</si>
  <si>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</si>
  <si>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</si>
  <si>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</si>
  <si>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</si>
  <si>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</si>
  <si>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</si>
  <si>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</si>
  <si>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</si>
  <si>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</si>
  <si>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</si>
  <si>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</si>
  <si>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</si>
  <si>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</si>
  <si>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</si>
  <si>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</si>
  <si>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</si>
  <si>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</si>
  <si>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</si>
  <si>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</si>
  <si>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</si>
  <si>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</si>
  <si>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</si>
  <si>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</si>
  <si>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</si>
  <si>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</si>
  <si>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</si>
  <si>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</si>
  <si>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</si>
  <si>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</si>
  <si>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</si>
  <si>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</si>
  <si>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</si>
  <si>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</si>
  <si>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</si>
  <si>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</si>
  <si>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</si>
  <si>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</si>
  <si>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</si>
  <si>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</si>
  <si>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</si>
  <si>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</si>
  <si>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</si>
  <si>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</si>
  <si>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</si>
  <si>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</si>
  <si>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</si>
  <si>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</si>
  <si>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</si>
  <si>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</si>
  <si>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</si>
  <si>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</si>
  <si>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</si>
  <si>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</si>
  <si>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</si>
  <si>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</si>
  <si>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</si>
  <si>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</si>
  <si>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</si>
  <si>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</si>
  <si>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</si>
  <si>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</si>
  <si>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</si>
  <si>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</si>
  <si>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</si>
  <si>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</si>
  <si>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</si>
  <si>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</si>
  <si>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</si>
  <si>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</si>
  <si>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</si>
  <si>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</si>
  <si>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</si>
  <si>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</si>
  <si>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</si>
  <si>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</si>
  <si>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</si>
  <si>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</si>
  <si>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</si>
  <si>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</si>
  <si>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</si>
  <si>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</si>
  <si>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</si>
  <si>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</si>
  <si>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</si>
  <si>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</si>
  <si>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</si>
  <si>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</si>
  <si>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</si>
  <si>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</si>
  <si>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</si>
  <si>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</si>
  <si>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</si>
  <si>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</si>
  <si>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</si>
  <si>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</si>
  <si>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</si>
  <si>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</si>
  <si>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</si>
  <si>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</si>
  <si>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</si>
  <si>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</si>
  <si>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</si>
  <si>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</si>
  <si>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</si>
  <si>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</si>
  <si>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</si>
  <si>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</si>
  <si>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</si>
  <si>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</si>
  <si>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</si>
  <si>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</si>
  <si>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</si>
  <si>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</si>
  <si>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</si>
  <si>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</si>
  <si>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</si>
  <si>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</si>
  <si>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</si>
  <si>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</si>
  <si>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</si>
  <si>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</si>
  <si>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</si>
  <si>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</si>
  <si>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</si>
  <si>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</si>
  <si>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</si>
  <si>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</si>
  <si>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</si>
  <si>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</si>
  <si>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</si>
  <si>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</si>
  <si>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</si>
  <si>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</si>
  <si>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</si>
  <si>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</si>
  <si>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</si>
  <si>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</si>
  <si>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</si>
  <si>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</si>
  <si>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</si>
  <si>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</si>
  <si>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</si>
  <si>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</si>
  <si>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</si>
  <si>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</si>
  <si>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</si>
  <si>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</si>
  <si>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</si>
  <si>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</si>
  <si>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</si>
  <si>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</si>
  <si>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</si>
  <si>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</si>
  <si>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</si>
  <si>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</si>
  <si>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</si>
  <si>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</si>
  <si>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</si>
  <si>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</si>
  <si>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</si>
  <si>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</si>
  <si>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</si>
  <si>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</si>
  <si>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</si>
  <si>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</si>
  <si>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</si>
  <si>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</si>
  <si>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</si>
  <si>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</si>
  <si>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</si>
  <si>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</si>
  <si>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</si>
  <si>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</si>
  <si>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</si>
  <si>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</si>
  <si>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</si>
  <si>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</si>
  <si>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</si>
  <si>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</si>
  <si>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</si>
  <si>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</si>
  <si>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</si>
  <si>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</si>
  <si>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</si>
  <si>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</si>
  <si>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</si>
  <si>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</si>
  <si>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</si>
  <si>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</si>
  <si>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</si>
  <si>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</si>
  <si>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</si>
  <si>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</si>
  <si>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</si>
  <si>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</si>
  <si>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</si>
  <si>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</si>
  <si>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</si>
  <si>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</si>
  <si>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</si>
  <si>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</si>
  <si>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</si>
  <si>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</si>
  <si>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</si>
  <si>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</si>
  <si>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</si>
  <si>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</si>
  <si>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</si>
  <si>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</si>
  <si>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</si>
  <si>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</si>
  <si>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</si>
  <si>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</si>
  <si>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</si>
  <si>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</si>
  <si>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</si>
  <si>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</si>
  <si>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</si>
  <si>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</si>
  <si>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</si>
  <si>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</si>
  <si>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</si>
  <si>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</si>
  <si>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</si>
  <si>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</si>
  <si>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</si>
  <si>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</si>
  <si>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</si>
  <si>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</si>
  <si>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</si>
  <si>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</si>
  <si>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</si>
  <si>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</si>
  <si>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</si>
  <si>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</si>
  <si>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</si>
  <si>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</si>
  <si>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</si>
  <si>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</si>
  <si>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</si>
  <si>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</si>
  <si>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</si>
  <si>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</si>
  <si>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</si>
  <si>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</si>
  <si>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</si>
  <si>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</si>
  <si>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</si>
  <si>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</si>
  <si>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</si>
  <si>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</si>
  <si>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</si>
  <si>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</si>
  <si>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</si>
  <si>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</si>
  <si>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</si>
  <si>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</si>
  <si>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</si>
  <si>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</si>
  <si>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</si>
  <si>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</si>
  <si>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</si>
  <si>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</si>
  <si>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</si>
  <si>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</si>
  <si>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</si>
  <si>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</si>
  <si>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</si>
  <si>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</si>
  <si>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</si>
  <si>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</si>
  <si>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</si>
  <si>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</si>
  <si>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</si>
  <si>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</si>
  <si>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</si>
  <si>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</si>
  <si>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</si>
  <si>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</si>
  <si>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</si>
  <si>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</si>
  <si>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</si>
  <si>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</si>
  <si>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</si>
  <si>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</si>
  <si>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</si>
  <si>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</si>
  <si>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</si>
  <si>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</si>
  <si>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</si>
  <si>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</si>
  <si>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</si>
  <si>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</si>
  <si>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</si>
  <si>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</si>
  <si>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</si>
  <si>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</si>
  <si>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</si>
  <si>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</si>
  <si>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</si>
  <si>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</si>
  <si>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</si>
  <si>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</si>
  <si>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</si>
  <si>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</si>
  <si>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</si>
  <si>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</si>
  <si>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</si>
  <si>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</si>
  <si>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</si>
  <si>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</si>
  <si>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</si>
  <si>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</si>
  <si>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</si>
  <si>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</si>
  <si>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</si>
  <si>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</si>
  <si>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</si>
  <si>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</si>
  <si>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</si>
  <si>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</si>
  <si>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</si>
  <si>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</si>
  <si>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</si>
  <si>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</si>
  <si>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</si>
  <si>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</si>
  <si>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</si>
  <si>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</si>
  <si>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</si>
  <si>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</si>
  <si>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</si>
  <si>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</si>
  <si>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</si>
  <si>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</si>
  <si>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</si>
  <si>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</si>
  <si>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</si>
  <si>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</si>
  <si>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</si>
  <si>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</si>
  <si>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</si>
  <si>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</si>
  <si>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</si>
  <si>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</si>
  <si>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</si>
  <si>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</si>
  <si>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</si>
  <si>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</si>
  <si>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</si>
  <si>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</si>
  <si>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</si>
  <si>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</si>
  <si>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</si>
  <si>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</si>
  <si>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</si>
  <si>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</si>
  <si>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</si>
  <si>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</si>
  <si>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</si>
  <si>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</si>
  <si>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</si>
  <si>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</si>
  <si>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</si>
  <si>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</si>
  <si>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</si>
  <si>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</si>
  <si>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</si>
  <si>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</si>
  <si>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</si>
  <si>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</si>
  <si>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</si>
  <si>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</si>
  <si>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</si>
  <si>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</si>
  <si>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</si>
  <si>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</si>
  <si>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</si>
  <si>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</si>
  <si>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</si>
  <si>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</si>
  <si>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</si>
  <si>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</si>
  <si>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</si>
  <si>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</si>
  <si>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</si>
  <si>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</si>
  <si>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</si>
  <si>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</si>
  <si>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</si>
  <si>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</si>
  <si>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</si>
  <si>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</si>
  <si>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</si>
  <si>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</si>
  <si>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</si>
  <si>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</si>
  <si>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</si>
  <si>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</si>
  <si>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</si>
  <si>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</si>
  <si>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</si>
  <si>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</si>
  <si>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</si>
  <si>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</si>
  <si>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</si>
  <si>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</si>
  <si>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</si>
  <si>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</si>
  <si>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</si>
  <si>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</si>
  <si>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</si>
  <si>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</si>
  <si>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</si>
  <si>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</si>
  <si>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</si>
  <si>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</si>
  <si>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</si>
  <si>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</si>
  <si>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</si>
  <si>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</si>
  <si>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</si>
  <si>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</si>
  <si>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</si>
  <si>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</si>
  <si>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</si>
  <si>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</si>
  <si>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</si>
  <si>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</si>
  <si>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</si>
  <si>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</si>
  <si>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</si>
  <si>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</si>
  <si>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</si>
  <si>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</si>
  <si>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</si>
  <si>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</si>
  <si>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</si>
  <si>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</si>
  <si>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</si>
  <si>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</si>
  <si>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</si>
  <si>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</si>
  <si>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</si>
  <si>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</si>
  <si>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</si>
  <si>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</si>
  <si>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</si>
  <si>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</si>
  <si>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</si>
  <si>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</si>
  <si>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</si>
  <si>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</si>
  <si>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</si>
  <si>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</si>
  <si>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</si>
  <si>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</si>
  <si>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</si>
  <si>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</si>
  <si>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</si>
  <si>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</si>
  <si>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</si>
  <si>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</si>
  <si>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</si>
  <si>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</si>
  <si>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</si>
  <si>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</si>
  <si>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</si>
  <si>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</si>
  <si>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</si>
  <si>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</si>
  <si>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</si>
  <si>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</si>
  <si>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</si>
  <si>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</si>
  <si>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</si>
  <si>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</si>
  <si>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</si>
  <si>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</si>
  <si>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</si>
  <si>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</si>
  <si>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</si>
  <si>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</si>
  <si>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</si>
  <si>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</si>
  <si>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</si>
  <si>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</si>
  <si>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</si>
  <si>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</si>
  <si>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</si>
  <si>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</si>
  <si>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</si>
  <si>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</si>
  <si>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</si>
  <si>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</si>
  <si>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</si>
  <si>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</si>
  <si>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</si>
  <si>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</si>
  <si>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</si>
  <si>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</si>
  <si>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</si>
  <si>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</si>
  <si>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</si>
  <si>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</si>
  <si>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</si>
  <si>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</si>
  <si>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</si>
  <si>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</si>
  <si>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</si>
  <si>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</si>
  <si>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</si>
  <si>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</si>
  <si>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</si>
  <si>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</si>
  <si>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</si>
  <si>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</si>
  <si>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</si>
  <si>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</si>
  <si>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</si>
  <si>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</si>
  <si>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</si>
  <si>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</si>
  <si>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</si>
  <si>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</si>
  <si>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</si>
  <si>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</si>
  <si>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</si>
  <si>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</si>
  <si>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</si>
  <si>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</si>
  <si>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</si>
  <si>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</si>
  <si>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</si>
  <si>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</si>
  <si>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</si>
  <si>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</si>
  <si>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</si>
  <si>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</si>
  <si>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</si>
  <si>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</si>
  <si>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</si>
  <si>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</si>
  <si>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</si>
  <si>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</si>
  <si>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</si>
  <si>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</si>
  <si>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</si>
  <si>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</si>
  <si>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</si>
  <si>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</si>
  <si>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</si>
  <si>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</si>
  <si>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</si>
  <si>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</si>
  <si>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</si>
  <si>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</si>
  <si>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</si>
  <si>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</si>
  <si>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</si>
  <si>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</si>
  <si>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</si>
  <si>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</si>
  <si>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</si>
  <si>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</si>
  <si>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</si>
  <si>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</si>
  <si>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</si>
  <si>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</si>
  <si>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</si>
  <si>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</si>
  <si>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</si>
  <si>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</si>
  <si>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</si>
  <si>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</si>
  <si>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</si>
  <si>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</si>
  <si>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</si>
  <si>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</si>
  <si>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</si>
  <si>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</si>
  <si>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</si>
  <si>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</si>
  <si>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</si>
  <si>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</si>
  <si>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</si>
  <si>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</si>
  <si>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</si>
  <si>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</si>
  <si>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</si>
  <si>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</si>
  <si>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</si>
  <si>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</si>
  <si>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</si>
  <si>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</si>
  <si>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</si>
  <si>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</si>
  <si>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</si>
  <si>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</si>
  <si>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</si>
  <si>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</si>
  <si>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</si>
  <si>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</si>
  <si>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</si>
  <si>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</si>
  <si>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</si>
  <si>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</si>
  <si>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</si>
  <si>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</si>
  <si>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</si>
  <si>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</si>
  <si>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</si>
  <si>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</si>
  <si>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</si>
  <si>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</si>
  <si>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</si>
  <si>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</si>
  <si>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</si>
  <si>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</si>
  <si>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</si>
  <si>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</si>
  <si>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</si>
  <si>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</si>
  <si>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</si>
  <si>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</si>
  <si>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</si>
  <si>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</si>
  <si>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</si>
  <si>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</si>
  <si>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</si>
  <si>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</si>
  <si>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</si>
  <si>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</si>
  <si>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</si>
  <si>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</si>
  <si>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</si>
  <si>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</si>
  <si>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</si>
  <si>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</si>
  <si>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</si>
  <si>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</si>
  <si>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</si>
  <si>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</si>
  <si>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</si>
  <si>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</si>
  <si>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</si>
  <si>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</si>
  <si>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</si>
  <si>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</si>
  <si>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</si>
  <si>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</si>
  <si>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</si>
  <si>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</si>
  <si>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</si>
  <si>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</si>
  <si>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</si>
  <si>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</si>
  <si>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</si>
  <si>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</si>
  <si>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</si>
  <si>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</si>
  <si>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</si>
  <si>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</si>
  <si>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</si>
  <si>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</si>
  <si>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</si>
  <si>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</si>
  <si>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</si>
  <si>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</si>
  <si>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</si>
  <si>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</si>
  <si>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</si>
  <si>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</si>
  <si>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</si>
  <si>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</si>
  <si>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</si>
  <si>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</si>
  <si>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</si>
  <si>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</si>
  <si>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</si>
  <si>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</si>
  <si>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</si>
  <si>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</si>
  <si>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</si>
  <si>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</si>
  <si>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</si>
  <si>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</si>
  <si>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</si>
  <si>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</si>
  <si>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</si>
  <si>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</si>
  <si>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</si>
  <si>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</si>
  <si>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</si>
  <si>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</si>
  <si>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</si>
  <si>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</si>
  <si>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</si>
  <si>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</si>
  <si>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</si>
  <si>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</si>
  <si>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</si>
  <si>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</si>
  <si>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</si>
  <si>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</si>
  <si>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</si>
  <si>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</si>
  <si>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</si>
  <si>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</si>
  <si>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</si>
  <si>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</si>
  <si>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</si>
  <si>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</si>
  <si>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</si>
  <si>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</si>
  <si>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</si>
  <si>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</si>
  <si>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</si>
  <si>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</si>
  <si>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</si>
  <si>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</si>
  <si>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</si>
  <si>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</si>
  <si>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</si>
  <si>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</si>
  <si>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</si>
  <si>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</si>
  <si>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</si>
  <si>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</si>
  <si>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</si>
  <si>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</si>
  <si>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</si>
  <si>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</si>
  <si>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</si>
  <si>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</si>
  <si>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</si>
  <si>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</si>
  <si>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</si>
  <si>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</si>
  <si>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</si>
  <si>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</si>
  <si>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</si>
  <si>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</si>
  <si>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</si>
  <si>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</si>
  <si>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</si>
  <si>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</si>
  <si>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</si>
  <si>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</si>
  <si>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</si>
  <si>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</si>
  <si>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</si>
  <si>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</si>
  <si>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</si>
  <si>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</si>
  <si>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</si>
  <si>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</si>
  <si>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</si>
  <si>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</si>
  <si>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</si>
  <si>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</si>
  <si>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</si>
  <si>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</si>
  <si>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</si>
  <si>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</si>
  <si>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</si>
  <si>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</si>
  <si>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</si>
  <si>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</si>
  <si>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</si>
  <si>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</si>
  <si>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</si>
  <si>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</si>
  <si>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</si>
  <si>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</si>
  <si>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</si>
  <si>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</si>
  <si>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</si>
  <si>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</si>
  <si>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</si>
  <si>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</si>
  <si>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</si>
  <si>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</si>
  <si>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</si>
  <si>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</si>
  <si>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</si>
  <si>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</si>
  <si>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</si>
  <si>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</si>
  <si>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</si>
  <si>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</si>
  <si>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</si>
  <si>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</si>
  <si>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</si>
  <si>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</si>
  <si>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</si>
  <si>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</si>
  <si>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</si>
  <si>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</si>
  <si>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</si>
  <si>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</si>
  <si>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</si>
  <si>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</si>
  <si>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</si>
  <si>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</si>
  <si>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</si>
  <si>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</si>
  <si>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</si>
  <si>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</si>
  <si>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</si>
  <si>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</si>
  <si>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</si>
  <si>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</si>
  <si>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</si>
  <si>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</si>
  <si>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</si>
  <si>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</si>
  <si>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</si>
  <si>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</si>
  <si>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</si>
  <si>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</si>
  <si>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</si>
  <si>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</si>
  <si>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</si>
  <si>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</si>
  <si>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</si>
  <si>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</si>
  <si>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</si>
  <si>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</si>
  <si>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</si>
  <si>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</si>
  <si>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</si>
  <si>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</si>
  <si>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</si>
  <si>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</si>
  <si>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</si>
  <si>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</si>
  <si>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</si>
  <si>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</si>
  <si>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</si>
  <si>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</si>
  <si>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</si>
  <si>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</si>
  <si>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</si>
  <si>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</si>
  <si>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</si>
  <si>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</si>
  <si>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</si>
  <si>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</si>
  <si>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</si>
  <si>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</si>
  <si>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</si>
  <si>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</si>
  <si>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</si>
  <si>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</si>
  <si>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</si>
  <si>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</si>
  <si>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</si>
  <si>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</si>
  <si>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</si>
  <si>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</si>
  <si>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</si>
  <si>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</si>
  <si>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</si>
  <si>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</si>
  <si>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</si>
  <si>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</si>
  <si>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</si>
  <si>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</si>
  <si>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</si>
  <si>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</si>
  <si>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</si>
  <si>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</si>
  <si>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</si>
  <si>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</si>
  <si>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</si>
  <si>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</si>
  <si>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</si>
  <si>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</si>
  <si>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</si>
  <si>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</si>
  <si>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</si>
  <si>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</si>
  <si>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</si>
  <si>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</si>
  <si>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</si>
  <si>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</si>
  <si>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</si>
  <si>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</si>
  <si>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</si>
  <si>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</si>
  <si>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</si>
  <si>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</si>
  <si>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</si>
  <si>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</si>
  <si>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</si>
  <si>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</si>
  <si>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</si>
  <si>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</si>
  <si>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</si>
  <si>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</si>
  <si>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</si>
  <si>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</si>
  <si>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</si>
  <si>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</si>
  <si>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</si>
  <si>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</si>
  <si>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</si>
  <si>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</si>
  <si>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</si>
  <si>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</si>
  <si>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</si>
  <si>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</si>
  <si>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</si>
  <si>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</si>
  <si>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</si>
  <si>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</si>
  <si>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</si>
  <si>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</si>
  <si>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</si>
  <si>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</si>
  <si>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</si>
  <si>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</si>
  <si>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</si>
  <si>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</si>
  <si>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</si>
  <si>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</si>
  <si>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</si>
  <si>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</si>
  <si>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</si>
  <si>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</si>
  <si>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</si>
  <si>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</si>
  <si>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</si>
  <si>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</si>
  <si>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</si>
  <si>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</si>
  <si>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</si>
  <si>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</si>
  <si>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</si>
  <si>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</si>
  <si>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</si>
  <si>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</si>
  <si>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</si>
  <si>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</si>
  <si>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</si>
  <si>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</si>
  <si>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</si>
  <si>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</si>
  <si>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</si>
  <si>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</si>
  <si>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</si>
  <si>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</si>
  <si>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</si>
  <si>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</si>
  <si>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</si>
  <si>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</si>
  <si>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</si>
  <si>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</si>
  <si>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</si>
  <si>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</si>
  <si>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</si>
  <si>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</si>
  <si>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</si>
  <si>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</si>
  <si>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</si>
  <si>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</si>
  <si>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</si>
  <si>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</si>
  <si>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</si>
  <si>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</si>
  <si>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</si>
  <si>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</si>
  <si>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</si>
  <si>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</si>
  <si>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</si>
  <si>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</si>
  <si>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</si>
  <si>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</si>
  <si>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</si>
  <si>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</si>
  <si>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</si>
  <si>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</si>
  <si>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</si>
  <si>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</si>
  <si>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</si>
  <si>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</si>
  <si>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</si>
  <si>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</si>
  <si>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</si>
  <si>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</si>
  <si>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</si>
  <si>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</si>
  <si>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</si>
  <si>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</si>
  <si>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</si>
  <si>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</si>
  <si>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</si>
  <si>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</si>
  <si>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</si>
  <si>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</si>
  <si>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</si>
  <si>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</si>
  <si>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</si>
  <si>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</si>
  <si>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</si>
  <si>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</si>
  <si>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</si>
  <si>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</si>
  <si>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</si>
  <si>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</si>
  <si>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</si>
  <si>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</si>
  <si>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</si>
  <si>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</si>
  <si>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</si>
  <si>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</si>
  <si>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</si>
  <si>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</si>
  <si>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</si>
  <si>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</si>
  <si>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</si>
  <si>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</si>
  <si>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</si>
  <si>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</si>
  <si>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</si>
  <si>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</si>
  <si>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</si>
  <si>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</si>
  <si>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</si>
  <si>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</si>
  <si>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</si>
  <si>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</si>
  <si>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</si>
  <si>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</si>
  <si>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</si>
  <si>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</si>
  <si>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</si>
  <si>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</si>
  <si>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</si>
  <si>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</si>
  <si>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</si>
  <si>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</si>
  <si>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</si>
  <si>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</si>
  <si>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</si>
  <si>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</si>
  <si>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</si>
  <si>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</si>
  <si>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</si>
  <si>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</si>
  <si>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</si>
  <si>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</si>
  <si>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</si>
  <si>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</si>
  <si>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</si>
  <si>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</si>
  <si>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</si>
  <si>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</si>
  <si>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</si>
  <si>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</si>
  <si>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</si>
  <si>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</si>
  <si>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</si>
  <si>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</si>
  <si>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</si>
  <si>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</si>
  <si>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</si>
  <si>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</si>
  <si>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</si>
  <si>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</si>
  <si>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</si>
  <si>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</si>
  <si>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</si>
  <si>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</si>
  <si>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</si>
  <si>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</si>
  <si>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</si>
  <si>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</si>
  <si>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</si>
  <si>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</si>
  <si>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</si>
  <si>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</si>
  <si>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</si>
  <si>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</si>
  <si>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</si>
  <si>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</si>
  <si>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</si>
  <si>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</si>
  <si>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</si>
  <si>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</si>
  <si>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</si>
  <si>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</si>
  <si>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</si>
  <si>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</si>
  <si>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</si>
  <si>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</si>
  <si>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</si>
  <si>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</si>
  <si>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</si>
  <si>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</si>
  <si>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</si>
  <si>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</si>
  <si>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</si>
  <si>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</si>
  <si>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</si>
  <si>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</si>
  <si>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</si>
  <si>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</si>
  <si>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</si>
  <si>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</si>
  <si>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</si>
  <si>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</si>
  <si>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</si>
  <si>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</si>
  <si>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</si>
  <si>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</si>
  <si>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</si>
  <si>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</si>
  <si>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</si>
  <si>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</si>
  <si>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</si>
  <si>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</si>
  <si>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</si>
  <si>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</si>
  <si>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</si>
  <si>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</si>
  <si>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</si>
  <si>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</si>
  <si>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</si>
  <si>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</si>
  <si>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</si>
  <si>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</si>
  <si>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</si>
  <si>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</si>
  <si>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</si>
  <si>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</si>
  <si>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</si>
  <si>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</si>
  <si>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</si>
  <si>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</si>
  <si>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</si>
  <si>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</si>
  <si>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</si>
  <si>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</si>
  <si>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</si>
  <si>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</si>
  <si>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</si>
  <si>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</si>
  <si>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</si>
  <si>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</si>
  <si>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</si>
  <si>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</si>
  <si>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</si>
  <si>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</si>
  <si>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</si>
  <si>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</si>
  <si>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</si>
  <si>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</si>
  <si>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</si>
  <si>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</si>
  <si>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</si>
  <si>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</si>
  <si>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</si>
  <si>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</si>
  <si>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</si>
  <si>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</si>
  <si>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</si>
  <si>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</si>
  <si>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</si>
  <si>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</si>
  <si>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</si>
  <si>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</si>
  <si>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</si>
  <si>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</si>
  <si>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</si>
  <si>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</si>
  <si>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</si>
  <si>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</si>
  <si>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</si>
  <si>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</si>
  <si>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</si>
  <si>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</si>
  <si>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</si>
  <si>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</si>
  <si>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</si>
  <si>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</si>
  <si>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</si>
  <si>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</si>
  <si>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</si>
  <si>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</si>
  <si>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</si>
  <si>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</si>
  <si>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</si>
  <si>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</si>
  <si>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</si>
  <si>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</si>
  <si>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</si>
  <si>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</si>
  <si>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</si>
  <si>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</si>
  <si>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</si>
  <si>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</si>
  <si>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</si>
  <si>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</si>
  <si>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</si>
  <si>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</si>
  <si>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</si>
  <si>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</si>
  <si>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</si>
  <si>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</si>
  <si>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</si>
  <si>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</si>
  <si>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</si>
  <si>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</si>
  <si>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</si>
  <si>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</si>
  <si>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</si>
  <si>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</si>
  <si>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</si>
  <si>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</si>
  <si>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</si>
  <si>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</si>
  <si>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</si>
  <si>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</si>
  <si>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</si>
  <si>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</si>
  <si>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</si>
  <si>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</si>
  <si>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</si>
  <si>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</si>
  <si>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</si>
  <si>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</si>
  <si>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</si>
  <si>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</si>
  <si>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</si>
  <si>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</si>
  <si>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</si>
  <si>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</si>
  <si>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</si>
  <si>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</si>
  <si>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</si>
  <si>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</si>
  <si>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</si>
  <si>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</si>
  <si>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</si>
  <si>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</si>
  <si>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</si>
  <si>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</si>
  <si>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</si>
  <si>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</si>
  <si>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</si>
  <si>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</si>
  <si>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</si>
  <si>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</si>
  <si>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</si>
  <si>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</si>
  <si>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</si>
  <si>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</si>
  <si>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</si>
  <si>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</si>
  <si>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</si>
  <si>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</si>
  <si>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</si>
  <si>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</si>
  <si>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</si>
  <si>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</si>
  <si>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</si>
  <si>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</si>
  <si>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</si>
  <si>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</si>
  <si>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</si>
  <si>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</si>
  <si>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</si>
  <si>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</si>
  <si>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</si>
  <si>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</si>
  <si>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</si>
  <si>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</si>
  <si>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</si>
  <si>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</si>
  <si>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</si>
  <si>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</si>
  <si>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</si>
  <si>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</si>
  <si>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</si>
  <si>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</si>
  <si>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</si>
  <si>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</si>
  <si>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</si>
  <si>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</si>
  <si>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</si>
  <si>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</si>
  <si>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</si>
  <si>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</si>
  <si>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</si>
  <si>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</si>
  <si>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</si>
  <si>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</si>
  <si>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</si>
  <si>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</si>
  <si>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</si>
  <si>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</si>
  <si>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</si>
  <si>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</si>
  <si>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</si>
  <si>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</si>
  <si>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</si>
  <si>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</si>
  <si>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</si>
  <si>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</si>
  <si>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</si>
  <si>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</si>
  <si>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</si>
  <si>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</si>
  <si>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</si>
  <si>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</si>
  <si>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</si>
  <si>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</si>
  <si>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</si>
  <si>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</si>
  <si>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</si>
  <si>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</si>
  <si>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</si>
  <si>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</si>
  <si>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</si>
  <si>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</si>
  <si>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</si>
  <si>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</si>
  <si>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</si>
  <si>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</si>
  <si>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</si>
  <si>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</si>
  <si>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</si>
  <si>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</si>
  <si>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</si>
  <si>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</si>
  <si>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</si>
  <si>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</si>
  <si>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</si>
  <si>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</si>
  <si>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</si>
  <si>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</si>
  <si>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</si>
  <si>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</si>
  <si>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</si>
  <si>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</si>
  <si>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</si>
  <si>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</si>
  <si>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</si>
  <si>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</si>
  <si>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</si>
  <si>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</si>
  <si>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</si>
  <si>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</si>
  <si>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</si>
  <si>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</si>
  <si>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</si>
  <si>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</si>
  <si>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</si>
  <si>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</si>
  <si>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</si>
  <si>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</si>
  <si>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</si>
  <si>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</si>
  <si>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</si>
  <si>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</si>
  <si>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</si>
  <si>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</si>
  <si>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</si>
  <si>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</si>
  <si>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</si>
  <si>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</si>
  <si>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</si>
  <si>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</si>
  <si>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</si>
  <si>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</si>
  <si>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</si>
  <si>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</si>
  <si>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</si>
  <si>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</si>
  <si>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</si>
  <si>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</si>
  <si>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</si>
  <si>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</si>
  <si>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</si>
  <si>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</si>
  <si>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</si>
  <si>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</si>
  <si>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</si>
  <si>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</si>
  <si>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</si>
  <si>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</si>
  <si>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</si>
  <si>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</si>
  <si>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</si>
  <si>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</si>
  <si>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</si>
  <si>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</si>
  <si>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</si>
  <si>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</si>
  <si>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</si>
  <si>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</si>
  <si>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</si>
  <si>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</si>
  <si>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</si>
  <si>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</si>
  <si>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</si>
  <si>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</si>
  <si>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</si>
  <si>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</si>
  <si>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</si>
  <si>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</si>
  <si>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</si>
  <si>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</si>
  <si>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</si>
  <si>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</si>
  <si>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</si>
  <si>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</si>
  <si>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</si>
  <si>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</si>
  <si>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</si>
  <si>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</si>
  <si>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</si>
  <si>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</si>
  <si>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</si>
  <si>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</si>
  <si>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</si>
  <si>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</si>
  <si>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</si>
  <si>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</si>
  <si>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</si>
  <si>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</si>
  <si>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</si>
  <si>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</si>
  <si>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</si>
  <si>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</si>
  <si>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</si>
  <si>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</si>
  <si>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</si>
  <si>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</si>
  <si>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</si>
  <si>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</si>
  <si>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</si>
  <si>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</si>
  <si>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</si>
  <si>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</si>
  <si>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</si>
  <si>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</si>
  <si>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</si>
  <si>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</si>
  <si>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</si>
  <si>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</si>
  <si>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</si>
  <si>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</si>
  <si>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</si>
  <si>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</si>
  <si>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</si>
  <si>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</si>
  <si>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</si>
  <si>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</si>
  <si>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</si>
  <si>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</si>
  <si>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</si>
  <si>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</si>
  <si>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</si>
  <si>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</si>
  <si>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</si>
  <si>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</si>
  <si>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</si>
  <si>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</si>
  <si>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</si>
  <si>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</si>
  <si>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</si>
  <si>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</si>
  <si>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</si>
  <si>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</si>
  <si>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</si>
  <si>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</si>
  <si>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</si>
  <si>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</si>
  <si>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</si>
  <si>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</si>
  <si>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</si>
  <si>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</si>
  <si>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</si>
  <si>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</si>
  <si>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</si>
  <si>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</si>
  <si>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</si>
  <si>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</si>
  <si>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</si>
  <si>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</si>
  <si>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</si>
  <si>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</si>
  <si>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</si>
  <si>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</si>
  <si>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</si>
  <si>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</si>
  <si>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</si>
  <si>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</si>
  <si>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</si>
  <si>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</si>
  <si>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</si>
  <si>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</si>
  <si>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</si>
  <si>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</si>
  <si>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</si>
  <si>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</si>
  <si>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</si>
  <si>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</si>
  <si>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</si>
  <si>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</si>
  <si>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</si>
  <si>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</si>
  <si>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</si>
  <si>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</si>
  <si>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</si>
  <si>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</si>
  <si>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</si>
  <si>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</si>
  <si>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</si>
  <si>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</si>
  <si>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</si>
  <si>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</si>
  <si>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</si>
  <si>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</si>
  <si>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</si>
  <si>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</si>
  <si>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</si>
  <si>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</si>
  <si>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</si>
  <si>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</si>
  <si>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</si>
  <si>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</si>
  <si>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</si>
  <si>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</si>
  <si>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</si>
  <si>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</si>
  <si>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</si>
  <si>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</si>
  <si>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</si>
  <si>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</si>
  <si>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</si>
  <si>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</si>
  <si>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</si>
  <si>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</si>
  <si>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</si>
  <si>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</si>
  <si>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</si>
  <si>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</si>
  <si>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</si>
  <si>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</si>
  <si>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</si>
  <si>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</si>
  <si>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</si>
  <si>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</si>
  <si>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</si>
  <si>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</si>
  <si>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</si>
  <si>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</si>
  <si>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</si>
  <si>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</si>
  <si>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</si>
  <si>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</si>
  <si>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</si>
  <si>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</si>
  <si>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</si>
  <si>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</si>
  <si>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</si>
  <si>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</si>
  <si>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</si>
  <si>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</si>
  <si>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</si>
  <si>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</si>
  <si>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</si>
  <si>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</si>
  <si>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</si>
  <si>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</si>
  <si>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</si>
  <si>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</si>
  <si>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</si>
  <si>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</si>
  <si>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</si>
  <si>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</si>
  <si>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</si>
  <si>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</si>
  <si>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</si>
  <si>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</si>
  <si>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</si>
  <si>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</si>
  <si>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</si>
  <si>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</si>
  <si>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</si>
  <si>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</si>
  <si>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</si>
  <si>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</si>
  <si>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</si>
  <si>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</si>
  <si>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</si>
  <si>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</si>
  <si>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</si>
  <si>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</si>
  <si>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</si>
  <si>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</si>
  <si>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</si>
  <si>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</si>
  <si>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</si>
  <si>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</si>
  <si>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</si>
  <si>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</si>
  <si>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</si>
  <si>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</si>
  <si>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</si>
  <si>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</si>
  <si>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</si>
  <si>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</si>
  <si>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</si>
  <si>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</si>
  <si>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</si>
  <si>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</si>
  <si>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</si>
  <si>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</si>
  <si>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</si>
  <si>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</si>
  <si>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</si>
  <si>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</si>
  <si>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</si>
  <si>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</si>
  <si>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</si>
  <si>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</si>
  <si>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</si>
  <si>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</si>
  <si>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</si>
  <si>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</si>
  <si>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</si>
  <si>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</si>
  <si>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</si>
  <si>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</si>
  <si>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</si>
  <si>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</si>
  <si>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</si>
  <si>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</si>
  <si>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</si>
  <si>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</si>
  <si>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</si>
  <si>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</si>
  <si>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</si>
  <si>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</si>
  <si>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</si>
  <si>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</si>
  <si>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</si>
  <si>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</si>
  <si>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</si>
  <si>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</si>
  <si>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</si>
  <si>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</si>
  <si>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</si>
  <si>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</si>
  <si>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</si>
  <si>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</si>
  <si>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</si>
  <si>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</si>
  <si>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</si>
  <si>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</si>
  <si>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</si>
  <si>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</si>
  <si>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</si>
  <si>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</si>
  <si>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</si>
  <si>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</si>
  <si>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</si>
  <si>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</si>
  <si>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</si>
  <si>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</si>
  <si>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</si>
  <si>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</si>
  <si>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</si>
  <si>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</si>
  <si>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</si>
  <si>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</si>
  <si>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</si>
  <si>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</si>
  <si>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</si>
  <si>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</si>
  <si>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</si>
  <si>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</si>
  <si>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</si>
  <si>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</si>
  <si>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</si>
  <si>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</si>
  <si>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</si>
  <si>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</si>
  <si>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</si>
  <si>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</si>
  <si>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</si>
  <si>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</si>
  <si>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</si>
  <si>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</si>
  <si>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</si>
  <si>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</si>
  <si>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</si>
  <si>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</si>
  <si>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</si>
  <si>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</si>
  <si>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</si>
  <si>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</si>
  <si>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</si>
  <si>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</si>
  <si>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</si>
  <si>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</si>
  <si>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</si>
  <si>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</si>
  <si>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</si>
  <si>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</si>
  <si>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</si>
  <si>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</si>
  <si>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</si>
  <si>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</si>
  <si>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</si>
  <si>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</si>
  <si>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</si>
  <si>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</si>
  <si>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</si>
  <si>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</si>
  <si>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</si>
  <si>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</si>
  <si>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</si>
  <si>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</si>
  <si>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</si>
  <si>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</si>
  <si>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</si>
  <si>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</si>
  <si>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</si>
  <si>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</si>
  <si>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</si>
  <si>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</si>
  <si>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</si>
  <si>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</si>
  <si>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</si>
  <si>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</si>
  <si>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</si>
  <si>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</si>
  <si>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</si>
  <si>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</si>
  <si>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</si>
  <si>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</si>
  <si>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</si>
  <si>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</si>
  <si>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</si>
  <si>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</si>
  <si>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</si>
  <si>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</si>
  <si>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</si>
  <si>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</si>
  <si>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</si>
  <si>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</si>
  <si>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</si>
  <si>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</si>
  <si>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</si>
  <si>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</si>
  <si>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</si>
  <si>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</si>
  <si>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</si>
  <si>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</si>
  <si>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</si>
  <si>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</si>
  <si>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</si>
  <si>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</si>
  <si>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</si>
  <si>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</si>
  <si>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</si>
  <si>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</si>
  <si>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</si>
  <si>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</si>
  <si>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</si>
  <si>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</si>
  <si>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</si>
  <si>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</si>
  <si>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</si>
  <si>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</si>
  <si>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</si>
  <si>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</si>
  <si>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</si>
  <si>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</si>
  <si>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</si>
  <si>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</si>
  <si>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</si>
  <si>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</si>
  <si>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</si>
  <si>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</si>
  <si>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</si>
  <si>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</si>
  <si>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</si>
  <si>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</si>
  <si>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</si>
  <si>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</si>
  <si>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</si>
  <si>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</si>
  <si>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</si>
  <si>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</si>
  <si>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</si>
  <si>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</si>
  <si>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</si>
  <si>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</si>
  <si>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</si>
  <si>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</si>
  <si>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</si>
  <si>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</si>
  <si>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</si>
  <si>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</si>
  <si>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</si>
  <si>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</si>
  <si>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</si>
  <si>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</si>
  <si>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</si>
  <si>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</si>
  <si>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</si>
  <si>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</si>
  <si>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</si>
  <si>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</si>
  <si>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</si>
  <si>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</si>
  <si>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</si>
  <si>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</si>
  <si>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</si>
  <si>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</si>
  <si>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</si>
  <si>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</si>
  <si>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</si>
  <si>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</si>
  <si>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</si>
  <si>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</si>
  <si>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</si>
  <si>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</si>
  <si>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</si>
  <si>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</si>
  <si>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</si>
  <si>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</si>
  <si>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</si>
  <si>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</si>
  <si>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</si>
  <si>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</si>
  <si>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</si>
  <si>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</si>
  <si>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</si>
  <si>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</si>
  <si>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</si>
  <si>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</si>
  <si>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</si>
  <si>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</si>
  <si>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</si>
  <si>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</si>
  <si>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</si>
  <si>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</si>
  <si>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</si>
  <si>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</si>
  <si>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</si>
  <si>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</si>
  <si>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</si>
  <si>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</si>
  <si>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</si>
  <si>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</si>
  <si>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</si>
  <si>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</si>
  <si>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</si>
  <si>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</si>
  <si>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</si>
  <si>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</si>
  <si>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</si>
  <si>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</si>
  <si>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</si>
  <si>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</si>
  <si>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</si>
  <si>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</si>
  <si>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</si>
  <si>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</si>
  <si>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</si>
  <si>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</si>
  <si>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</si>
  <si>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</si>
  <si>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</si>
  <si>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</si>
  <si>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</si>
  <si>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</si>
  <si>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</si>
  <si>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</si>
  <si>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</si>
  <si>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</si>
  <si>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</si>
  <si>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</si>
  <si>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</si>
  <si>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</si>
  <si>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</si>
  <si>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</si>
  <si>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</si>
  <si>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</si>
  <si>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</si>
  <si>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</si>
  <si>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</si>
  <si>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</si>
  <si>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</si>
  <si>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</si>
  <si>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</si>
  <si>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</si>
  <si>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</si>
  <si>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</si>
  <si>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</si>
  <si>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</si>
  <si>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</si>
  <si>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</si>
  <si>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</si>
  <si>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</si>
  <si>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</si>
  <si>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</si>
  <si>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</si>
  <si>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</si>
  <si>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</si>
  <si>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</si>
  <si>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</si>
  <si>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</si>
  <si>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</si>
  <si>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</si>
  <si>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</si>
  <si>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</si>
  <si>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</si>
  <si>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</si>
  <si>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</si>
  <si>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</si>
  <si>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</si>
  <si>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</si>
  <si>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</si>
  <si>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</si>
  <si>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</si>
  <si>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</si>
  <si>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</si>
  <si>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</si>
  <si>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</si>
  <si>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</si>
  <si>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</si>
  <si>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</si>
  <si>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</si>
  <si>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</si>
  <si>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</si>
  <si>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</si>
  <si>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</si>
  <si>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</si>
  <si>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</si>
  <si>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</si>
  <si>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</si>
  <si>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</si>
  <si>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</si>
  <si>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</si>
  <si>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</si>
  <si>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</si>
  <si>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</si>
  <si>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</si>
  <si>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</si>
  <si>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</si>
  <si>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</si>
  <si>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</si>
  <si>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</si>
  <si>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</si>
  <si>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</si>
  <si>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</si>
  <si>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</si>
  <si>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</si>
  <si>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</si>
  <si>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</si>
  <si>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</si>
  <si>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</si>
  <si>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</si>
  <si>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</si>
  <si>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</si>
  <si>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</si>
  <si>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</si>
  <si>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</si>
  <si>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</si>
  <si>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</si>
  <si>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</si>
  <si>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</si>
  <si>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</si>
  <si>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</si>
  <si>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</si>
  <si>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</si>
  <si>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</si>
  <si>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</si>
  <si>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</si>
  <si>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</si>
  <si>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</si>
  <si>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</si>
  <si>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</si>
  <si>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</si>
  <si>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</si>
  <si>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</si>
  <si>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</si>
  <si>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</si>
  <si>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</si>
  <si>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</si>
  <si>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</si>
  <si>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</si>
  <si>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</si>
  <si>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</si>
  <si>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</si>
  <si>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</si>
  <si>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</si>
  <si>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</si>
  <si>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</si>
  <si>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</si>
  <si>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</si>
  <si>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</si>
  <si>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</si>
  <si>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</si>
  <si>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</si>
  <si>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</si>
  <si>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</si>
  <si>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</si>
  <si>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</si>
  <si>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</si>
  <si>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</si>
  <si>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</si>
  <si>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</si>
  <si>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</si>
  <si>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</si>
  <si>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</si>
  <si>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</si>
  <si>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</si>
  <si>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</si>
  <si>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</si>
  <si>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</si>
  <si>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</si>
  <si>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</si>
  <si>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</si>
  <si>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</si>
  <si>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</si>
  <si>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</si>
  <si>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</si>
  <si>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</si>
  <si>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</si>
  <si>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</si>
  <si>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</si>
  <si>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</si>
  <si>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</si>
  <si>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</si>
  <si>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</si>
  <si>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</si>
  <si>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</si>
  <si>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</si>
  <si>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</si>
  <si>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</si>
  <si>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</si>
  <si>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</si>
  <si>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</si>
  <si>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</si>
  <si>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</si>
  <si>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</si>
  <si>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</si>
  <si>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</si>
  <si>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</si>
  <si>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</si>
  <si>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</si>
  <si>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</si>
  <si>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</si>
  <si>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</si>
  <si>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</si>
  <si>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</si>
  <si>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</si>
  <si>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</si>
  <si>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</si>
  <si>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</si>
  <si>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</si>
  <si>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</si>
  <si>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</si>
  <si>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</si>
  <si>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</si>
  <si>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</si>
  <si>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</si>
  <si>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</si>
  <si>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</si>
  <si>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</si>
  <si>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</si>
  <si>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</si>
  <si>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</si>
  <si>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</si>
  <si>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</si>
  <si>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</si>
  <si>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</si>
  <si>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</si>
  <si>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</si>
  <si>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</si>
  <si>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</si>
  <si>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</si>
  <si>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</si>
  <si>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</si>
  <si>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</si>
  <si>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</si>
  <si>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</si>
  <si>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</si>
  <si>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</si>
  <si>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</si>
  <si>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</si>
  <si>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</si>
  <si>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</si>
  <si>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</si>
  <si>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</si>
  <si>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</si>
  <si>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</si>
  <si>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</si>
  <si>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</si>
  <si>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</si>
  <si>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</si>
  <si>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</si>
  <si>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</si>
  <si>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</si>
  <si>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</si>
  <si>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</si>
  <si>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</si>
  <si>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</si>
  <si>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</si>
  <si>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</si>
  <si>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</si>
  <si>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</si>
  <si>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</si>
  <si>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</si>
  <si>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</si>
  <si>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</si>
  <si>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</si>
  <si>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</si>
  <si>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</si>
  <si>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</si>
  <si>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</si>
  <si>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</si>
  <si>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</si>
  <si>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</si>
  <si>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</si>
  <si>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</si>
  <si>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</si>
  <si>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</si>
  <si>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</si>
  <si>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</si>
  <si>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</si>
  <si>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</si>
  <si>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</si>
  <si>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</si>
  <si>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</si>
  <si>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</si>
  <si>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</si>
  <si>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</si>
  <si>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</si>
  <si>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</si>
  <si>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</si>
  <si>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</si>
  <si>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</si>
  <si>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</si>
  <si>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</si>
  <si>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</si>
  <si>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</si>
  <si>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</si>
  <si>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</si>
  <si>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</si>
  <si>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</si>
  <si>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</si>
  <si>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</si>
  <si>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</si>
  <si>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</si>
  <si>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</si>
  <si>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</si>
  <si>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</si>
  <si>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</si>
  <si>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</si>
  <si>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</si>
  <si>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</si>
  <si>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</si>
  <si>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</si>
  <si>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</si>
  <si>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</si>
  <si>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</si>
  <si>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</si>
  <si>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</si>
  <si>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</si>
  <si>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</si>
  <si>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</si>
  <si>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</si>
  <si>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</si>
  <si>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</si>
  <si>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</si>
  <si>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</si>
  <si>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</si>
  <si>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</si>
  <si>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</si>
  <si>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</si>
  <si>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</si>
  <si>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</si>
  <si>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</si>
  <si>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</si>
  <si>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</si>
  <si>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</si>
  <si>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</si>
  <si>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</si>
  <si>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</si>
  <si>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</si>
  <si>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</si>
  <si>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</si>
  <si>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</si>
  <si>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</si>
  <si>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</si>
  <si>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</si>
  <si>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</si>
  <si>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</si>
  <si>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</si>
  <si>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</si>
  <si>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</si>
  <si>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</si>
  <si>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</si>
  <si>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</si>
  <si>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</si>
  <si>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</si>
  <si>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</si>
  <si>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</si>
  <si>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</si>
  <si>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</si>
  <si>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</si>
  <si>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</si>
  <si>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</si>
  <si>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</si>
  <si>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</si>
  <si>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</si>
  <si>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</si>
  <si>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</si>
  <si>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</si>
  <si>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</si>
  <si>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</si>
  <si>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</si>
  <si>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</si>
  <si>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</si>
  <si>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</si>
  <si>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</si>
  <si>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</si>
  <si>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</si>
  <si>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</si>
  <si>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</si>
  <si>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</si>
  <si>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</si>
  <si>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</si>
  <si>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</si>
  <si>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</si>
  <si>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</si>
  <si>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</si>
  <si>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</si>
  <si>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</si>
  <si>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</si>
  <si>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</si>
  <si>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</si>
  <si>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</si>
  <si>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</si>
  <si>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</si>
  <si>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</si>
  <si>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</si>
  <si>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</si>
  <si>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</si>
  <si>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</si>
  <si>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</si>
  <si>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</si>
  <si>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</si>
  <si>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</si>
  <si>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</si>
  <si>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</si>
  <si>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</si>
  <si>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</si>
  <si>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</si>
  <si>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</si>
  <si>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</si>
  <si>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</si>
  <si>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</si>
  <si>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</si>
  <si>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</si>
  <si>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</si>
  <si>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</si>
  <si>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</si>
  <si>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</si>
  <si>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</si>
  <si>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</si>
  <si>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</si>
  <si>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</si>
  <si>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</si>
  <si>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</si>
  <si>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</si>
  <si>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</si>
  <si>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</si>
  <si>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</si>
  <si>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</si>
  <si>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</si>
  <si>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</si>
  <si>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</si>
  <si>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</si>
  <si>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</si>
  <si>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</si>
  <si>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</si>
  <si>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</si>
  <si>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</si>
  <si>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</si>
  <si>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</si>
  <si>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</si>
  <si>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</si>
  <si>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</si>
  <si>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</si>
  <si>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</si>
  <si>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</si>
  <si>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</si>
  <si>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</si>
  <si>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</si>
  <si>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</si>
  <si>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</si>
  <si>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</si>
  <si>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</si>
  <si>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</si>
  <si>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</si>
  <si>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</si>
  <si>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</si>
  <si>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</si>
  <si>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</si>
  <si>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</si>
  <si>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</si>
  <si>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</si>
  <si>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</si>
  <si>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</si>
  <si>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</si>
  <si>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</si>
  <si>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</si>
  <si>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</si>
  <si>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</si>
  <si>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</si>
  <si>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</si>
  <si>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</si>
  <si>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</si>
  <si>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</si>
  <si>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</si>
  <si>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</si>
  <si>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</si>
  <si>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</si>
  <si>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</si>
  <si>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</si>
  <si>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</si>
  <si>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</si>
  <si>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</si>
  <si>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</si>
  <si>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</si>
  <si>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</si>
  <si>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</si>
  <si>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</si>
  <si>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</si>
  <si>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</si>
  <si>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</si>
  <si>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</si>
  <si>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</si>
  <si>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</si>
  <si>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</si>
  <si>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</si>
  <si>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</si>
  <si>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</si>
  <si>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</si>
  <si>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</si>
  <si>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</si>
  <si>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</si>
  <si>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</si>
  <si>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</si>
  <si>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</si>
  <si>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</si>
  <si>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</si>
  <si>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</si>
  <si>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</si>
  <si>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</si>
  <si>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</si>
  <si>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</si>
  <si>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</si>
  <si>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</si>
  <si>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</si>
  <si>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</si>
  <si>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</si>
  <si>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</si>
  <si>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</si>
  <si>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</si>
  <si>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</si>
  <si>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</si>
  <si>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</si>
  <si>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</si>
  <si>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</si>
  <si>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</si>
  <si>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</si>
  <si>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</si>
  <si>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</si>
  <si>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</si>
  <si>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</si>
  <si>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</si>
  <si>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</si>
  <si>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</si>
  <si>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</si>
  <si>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</si>
  <si>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</si>
  <si>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</si>
  <si>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</si>
  <si>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</si>
  <si>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</si>
  <si>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</si>
  <si>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</si>
  <si>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</si>
  <si>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</si>
  <si>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</si>
  <si>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</si>
  <si>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</si>
  <si>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</si>
  <si>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</si>
  <si>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</si>
  <si>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</si>
  <si>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</si>
  <si>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</si>
  <si>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</si>
  <si>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</si>
  <si>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</si>
  <si>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</si>
  <si>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</si>
  <si>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</si>
  <si>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</si>
  <si>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</si>
  <si>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</si>
  <si>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</si>
  <si>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</si>
  <si>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</si>
  <si>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</si>
  <si>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</si>
  <si>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</si>
  <si>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</si>
  <si>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</si>
  <si>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</si>
  <si>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</si>
  <si>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</si>
  <si>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</si>
  <si>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</si>
  <si>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</si>
  <si>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</si>
  <si>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</si>
  <si>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</si>
  <si>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</si>
  <si>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</si>
  <si>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</si>
  <si>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</si>
  <si>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</si>
  <si>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</si>
  <si>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</si>
  <si>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</si>
  <si>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</si>
  <si>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</si>
  <si>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</si>
  <si>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</si>
  <si>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</si>
  <si>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</si>
  <si>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</si>
  <si>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</si>
  <si>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</si>
  <si>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</si>
  <si>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</si>
  <si>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</si>
  <si>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</si>
  <si>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</si>
  <si>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</si>
  <si>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</si>
  <si>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</si>
  <si>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</si>
  <si>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</si>
  <si>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</si>
  <si>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</si>
  <si>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</si>
  <si>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</si>
  <si>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</si>
  <si>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</si>
  <si>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</si>
  <si>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</si>
  <si>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</si>
  <si>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</si>
  <si>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</si>
  <si>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</si>
  <si>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</si>
  <si>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</si>
  <si>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</si>
  <si>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</si>
  <si>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</si>
  <si>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</si>
  <si>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</si>
  <si>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</si>
  <si>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</si>
  <si>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</si>
  <si>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</si>
  <si>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</si>
  <si>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</si>
  <si>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</si>
  <si>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</si>
  <si>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</si>
  <si>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</si>
  <si>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</si>
  <si>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</si>
  <si>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</si>
  <si>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</si>
  <si>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</si>
  <si>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</si>
  <si>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</si>
  <si>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</si>
  <si>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</si>
  <si>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</si>
  <si>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</si>
  <si>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</si>
  <si>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</si>
  <si>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</si>
  <si>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</si>
  <si>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</si>
  <si>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</si>
  <si>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</si>
  <si>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</si>
  <si>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</si>
  <si>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</si>
  <si>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</si>
  <si>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</si>
  <si>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</si>
  <si>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</si>
  <si>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</si>
  <si>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</si>
  <si>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</si>
  <si>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</si>
  <si>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</si>
  <si>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</si>
  <si>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</si>
  <si>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</si>
  <si>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</si>
  <si>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</si>
  <si>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</si>
  <si>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</si>
  <si>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</si>
  <si>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</si>
  <si>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</si>
  <si>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</si>
  <si>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</si>
  <si>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</si>
  <si>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</si>
  <si>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</si>
  <si>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</si>
  <si>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</si>
  <si>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</si>
  <si>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</si>
  <si>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</si>
  <si>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</si>
  <si>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</si>
  <si>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</si>
  <si>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</si>
  <si>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</si>
  <si>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</si>
  <si>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</si>
  <si>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</si>
  <si>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</si>
  <si>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</si>
  <si>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</si>
  <si>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</si>
  <si>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</si>
  <si>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</si>
  <si>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</si>
  <si>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</si>
  <si>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</si>
  <si>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</si>
  <si>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</si>
  <si>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</si>
  <si>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</si>
  <si>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</si>
  <si>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</si>
  <si>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</si>
  <si>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</si>
  <si>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</si>
  <si>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</si>
  <si>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</si>
  <si>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</si>
  <si>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</si>
  <si>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</si>
  <si>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</si>
  <si>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</si>
  <si>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</si>
  <si>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</si>
  <si>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</si>
  <si>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</si>
  <si>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</si>
  <si>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</si>
  <si>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</si>
  <si>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</si>
  <si>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</si>
  <si>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</si>
  <si>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</si>
  <si>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</si>
  <si>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</si>
  <si>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</si>
  <si>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</si>
  <si>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</si>
  <si>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</si>
  <si>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</si>
  <si>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</si>
  <si>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</si>
  <si>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</si>
  <si>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</si>
  <si>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</si>
  <si>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</si>
  <si>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</si>
  <si>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</si>
  <si>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</si>
  <si>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</si>
  <si>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</si>
  <si>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</si>
  <si>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</si>
  <si>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</si>
  <si>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</si>
  <si>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</si>
  <si>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</si>
  <si>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</si>
  <si>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</si>
  <si>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</si>
  <si>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</si>
  <si>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</si>
  <si>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</si>
  <si>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</si>
  <si>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</si>
  <si>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</si>
  <si>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</si>
  <si>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</si>
  <si>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</si>
  <si>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</si>
  <si>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</si>
  <si>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</si>
  <si>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</si>
  <si>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</si>
  <si>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</si>
  <si>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</si>
  <si>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</si>
  <si>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</si>
  <si>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</si>
  <si>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</si>
  <si>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</si>
  <si>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</si>
  <si>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</si>
  <si>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</si>
  <si>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</si>
  <si>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</si>
  <si>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</si>
  <si>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</si>
  <si>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</si>
  <si>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</si>
  <si>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</si>
  <si>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</si>
  <si>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</si>
  <si>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</si>
  <si>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</si>
  <si>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</si>
  <si>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</si>
  <si>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</si>
  <si>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</si>
  <si>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</si>
  <si>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</si>
  <si>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</si>
  <si>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</si>
  <si>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</si>
  <si>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</si>
  <si>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</si>
  <si>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</si>
  <si>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</si>
  <si>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</si>
  <si>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</si>
  <si>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</si>
  <si>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</si>
  <si>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</si>
  <si>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</si>
  <si>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</si>
  <si>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</si>
  <si>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</si>
  <si>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</si>
  <si>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</si>
  <si>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</si>
  <si>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</si>
  <si>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</si>
  <si>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</si>
  <si>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</si>
  <si>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</si>
  <si>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</si>
  <si>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</si>
  <si>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</si>
  <si>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</si>
  <si>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</si>
  <si>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</si>
  <si>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</si>
  <si>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</si>
  <si>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</si>
  <si>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</si>
  <si>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</si>
  <si>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</si>
  <si>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</si>
  <si>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</si>
  <si>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</si>
  <si>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</si>
  <si>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</si>
  <si>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</si>
  <si>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</si>
  <si>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</si>
  <si>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</si>
  <si>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</si>
  <si>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</si>
  <si>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</si>
  <si>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</si>
  <si>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</si>
  <si>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</si>
  <si>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</si>
  <si>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</si>
  <si>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</si>
  <si>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</si>
  <si>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</si>
  <si>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</si>
  <si>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</si>
  <si>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</si>
  <si>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</si>
  <si>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</si>
  <si>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</si>
  <si>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</si>
  <si>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</si>
  <si>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</si>
  <si>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</si>
  <si>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</si>
  <si>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</si>
  <si>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</si>
  <si>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</si>
  <si>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</si>
  <si>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</si>
  <si>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</si>
  <si>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</si>
  <si>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</si>
  <si>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</si>
  <si>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</si>
  <si>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</si>
  <si>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</si>
  <si>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</si>
  <si>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</si>
  <si>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</si>
  <si>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</si>
  <si>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</si>
  <si>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</si>
  <si>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</si>
  <si>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</si>
  <si>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</si>
  <si>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</si>
  <si>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</si>
  <si>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</si>
  <si>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</si>
  <si>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</si>
  <si>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</si>
  <si>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</si>
  <si>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</si>
  <si>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</si>
  <si>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</si>
  <si>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</si>
  <si>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</si>
  <si>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</si>
  <si>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</si>
  <si>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</si>
  <si>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</si>
  <si>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</si>
  <si>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</si>
  <si>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</si>
  <si>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</si>
  <si>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</si>
  <si>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</si>
  <si>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</si>
  <si>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</si>
  <si>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</si>
  <si>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</si>
  <si>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</si>
  <si>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</si>
  <si>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</si>
  <si>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</si>
  <si>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</si>
  <si>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</si>
  <si>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</si>
  <si>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</si>
  <si>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</si>
  <si>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</si>
  <si>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</si>
  <si>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</si>
  <si>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</si>
  <si>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</si>
  <si>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</si>
  <si>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</si>
  <si>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</si>
  <si>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</si>
  <si>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</si>
  <si>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</si>
  <si>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</si>
  <si>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</si>
  <si>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</si>
  <si>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</si>
  <si>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</si>
  <si>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</si>
  <si>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</si>
  <si>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</si>
  <si>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</si>
  <si>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</si>
  <si>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</si>
  <si>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</si>
  <si>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</si>
  <si>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</si>
  <si>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</si>
  <si>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</si>
  <si>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</si>
  <si>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</si>
  <si>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</si>
  <si>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</si>
  <si>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</si>
  <si>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</si>
  <si>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</si>
  <si>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</si>
  <si>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</si>
  <si>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</si>
  <si>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</si>
  <si>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</si>
  <si>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</si>
  <si>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</si>
  <si>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</si>
  <si>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</si>
  <si>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</si>
  <si>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</si>
  <si>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</si>
  <si>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</si>
  <si>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</si>
  <si>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</si>
  <si>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</si>
  <si>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</si>
  <si>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</si>
  <si>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</si>
  <si>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</si>
  <si>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</si>
  <si>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</si>
  <si>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</si>
  <si>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</si>
  <si>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</si>
  <si>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</si>
  <si>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</si>
  <si>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</si>
  <si>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</si>
  <si>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</si>
  <si>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</si>
  <si>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</si>
  <si>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</si>
  <si>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</si>
  <si>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</si>
  <si>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</si>
  <si>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</si>
  <si>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</si>
  <si>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</si>
  <si>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</si>
  <si>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</si>
  <si>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</si>
  <si>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</si>
  <si>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</si>
  <si>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</si>
  <si>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</si>
  <si>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</si>
  <si>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</si>
  <si>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</si>
  <si>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</si>
  <si>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</si>
  <si>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</si>
  <si>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</si>
  <si>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</si>
  <si>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</si>
  <si>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</si>
  <si>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</si>
  <si>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</si>
  <si>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</si>
  <si>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</si>
  <si>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</si>
  <si>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</si>
  <si>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</si>
  <si>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</si>
  <si>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</si>
  <si>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</si>
  <si>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</si>
  <si>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</si>
  <si>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</si>
  <si>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</si>
  <si>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</si>
  <si>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</si>
  <si>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</si>
  <si>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</si>
  <si>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</si>
  <si>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</si>
  <si>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</si>
  <si>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</si>
  <si>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</si>
  <si>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</si>
  <si>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</si>
  <si>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</si>
  <si>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</si>
  <si>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</si>
  <si>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</si>
  <si>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</si>
  <si>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</si>
  <si>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</si>
  <si>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</si>
  <si>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</si>
  <si>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</si>
  <si>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</si>
  <si>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</si>
  <si>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</si>
  <si>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</si>
  <si>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</si>
  <si>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</si>
  <si>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</si>
  <si>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</si>
  <si>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</si>
  <si>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</si>
  <si>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</si>
  <si>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</si>
  <si>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</si>
  <si>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</si>
  <si>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</si>
  <si>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</si>
  <si>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</si>
  <si>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</si>
  <si>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</si>
  <si>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</si>
  <si>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</si>
  <si>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</si>
  <si>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</si>
  <si>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</si>
  <si>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</si>
  <si>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</si>
  <si>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</si>
  <si>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</si>
  <si>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</si>
  <si>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</si>
  <si>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</si>
  <si>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</si>
  <si>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</si>
  <si>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</si>
  <si>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</si>
  <si>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</si>
  <si>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</si>
  <si>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</si>
  <si>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</si>
  <si>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</si>
  <si>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</si>
  <si>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</si>
  <si>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</si>
  <si>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</si>
  <si>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</si>
  <si>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</si>
  <si>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</si>
  <si>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</si>
  <si>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</si>
  <si>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</si>
  <si>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</si>
  <si>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</si>
  <si>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</si>
  <si>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</si>
  <si>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</si>
  <si>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</si>
  <si>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</si>
  <si>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</si>
  <si>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</si>
  <si>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</si>
  <si>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</si>
  <si>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</si>
  <si>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</si>
  <si>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</si>
  <si>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</si>
  <si>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</si>
  <si>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</si>
  <si>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</si>
  <si>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</si>
  <si>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</si>
  <si>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</si>
  <si>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</si>
  <si>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</si>
  <si>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</si>
  <si>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</si>
  <si>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</si>
  <si>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</si>
  <si>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</si>
  <si>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</si>
  <si>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</si>
  <si>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</si>
  <si>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</si>
  <si>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</si>
  <si>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</si>
  <si>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</si>
  <si>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</si>
  <si>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</si>
  <si>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</si>
  <si>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</si>
  <si>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</si>
  <si>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</si>
  <si>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</si>
  <si>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</si>
  <si>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</si>
  <si>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</si>
  <si>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</si>
  <si>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</si>
  <si>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</si>
  <si>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</si>
  <si>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</si>
  <si>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</si>
  <si>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</si>
  <si>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</si>
  <si>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</si>
  <si>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</si>
  <si>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</si>
  <si>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</si>
  <si>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</si>
  <si>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</si>
  <si>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</si>
  <si>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</si>
  <si>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</si>
  <si>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</si>
  <si>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</si>
  <si>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</si>
  <si>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</si>
  <si>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</si>
  <si>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</si>
  <si>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</si>
  <si>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</si>
  <si>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</si>
  <si>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</si>
  <si>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</si>
  <si>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</si>
  <si>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</si>
  <si>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</si>
  <si>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</si>
  <si>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</si>
  <si>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</si>
  <si>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</si>
  <si>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</si>
  <si>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</si>
  <si>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</si>
  <si>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</si>
  <si>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</si>
  <si>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</si>
  <si>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</si>
  <si>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</si>
  <si>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</si>
  <si>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</si>
  <si>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</si>
  <si>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</si>
  <si>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</si>
  <si>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</si>
  <si>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</si>
  <si>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</si>
  <si>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</si>
  <si>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</si>
  <si>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</si>
  <si>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</si>
  <si>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</si>
  <si>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</si>
  <si>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</si>
  <si>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</si>
  <si>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</si>
  <si>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</si>
  <si>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</si>
  <si>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</si>
  <si>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</si>
  <si>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</si>
  <si>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</si>
  <si>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</si>
  <si>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</si>
  <si>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</si>
  <si>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</si>
  <si>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</si>
  <si>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</si>
  <si>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</si>
  <si>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</si>
  <si>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</si>
  <si>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</si>
  <si>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</si>
  <si>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</si>
  <si>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</si>
  <si>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</si>
  <si>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</si>
  <si>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</si>
  <si>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</si>
  <si>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</si>
  <si>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</si>
  <si>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</si>
  <si>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</si>
  <si>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</si>
  <si>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</si>
  <si>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</si>
  <si>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</si>
  <si>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</si>
  <si>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</si>
  <si>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</si>
  <si>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</si>
  <si>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</si>
  <si>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</si>
  <si>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</si>
  <si>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</si>
  <si>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</si>
  <si>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</si>
  <si>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</si>
  <si>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</si>
  <si>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</si>
  <si>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</si>
  <si>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</si>
  <si>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</si>
  <si>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</si>
  <si>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</si>
  <si>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</si>
  <si>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</si>
  <si>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</si>
  <si>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</si>
  <si>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</si>
  <si>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</si>
  <si>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</si>
  <si>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</si>
  <si>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</si>
  <si>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</si>
  <si>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</si>
  <si>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</si>
  <si>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</si>
  <si>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</si>
  <si>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</si>
  <si>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</si>
  <si>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</si>
  <si>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</si>
  <si>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</si>
  <si>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</si>
  <si>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</si>
  <si>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</si>
  <si>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</si>
  <si>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</si>
  <si>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</si>
  <si>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</si>
  <si>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</si>
  <si>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</si>
  <si>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</si>
  <si>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</si>
  <si>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</si>
  <si>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</si>
  <si>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</si>
  <si>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</si>
  <si>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</si>
  <si>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</si>
  <si>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</si>
  <si>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</si>
  <si>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</si>
  <si>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</si>
  <si>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</si>
  <si>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</si>
  <si>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</si>
  <si>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</si>
  <si>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</si>
  <si>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</si>
  <si>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</si>
  <si>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</si>
  <si>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</si>
  <si>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</si>
  <si>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</si>
  <si>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</si>
  <si>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</si>
  <si>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</si>
  <si>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</si>
  <si>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</si>
  <si>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</si>
  <si>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</si>
  <si>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</si>
  <si>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</si>
  <si>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</si>
  <si>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</si>
  <si>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</si>
  <si>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</si>
  <si>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</si>
  <si>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</si>
  <si>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</si>
  <si>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</si>
  <si>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</si>
  <si>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</si>
  <si>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</si>
  <si>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</si>
  <si>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</si>
  <si>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</si>
  <si>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</si>
  <si>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</si>
  <si>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</si>
  <si>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</si>
  <si>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</si>
  <si>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</si>
  <si>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</si>
  <si>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</si>
  <si>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</si>
  <si>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</si>
  <si>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</si>
  <si>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</si>
  <si>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</si>
  <si>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</si>
  <si>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</si>
  <si>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</si>
  <si>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</si>
  <si>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</si>
  <si>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</si>
  <si>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</si>
  <si>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</si>
  <si>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</si>
  <si>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</si>
  <si>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</si>
  <si>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</si>
  <si>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</si>
  <si>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</si>
  <si>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</si>
  <si>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</si>
  <si>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</si>
  <si>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</si>
  <si>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</si>
  <si>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</si>
  <si>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</si>
  <si>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</si>
  <si>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</si>
  <si>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</si>
  <si>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</si>
  <si>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</si>
  <si>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</si>
  <si>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</si>
  <si>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</si>
  <si>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</si>
  <si>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</si>
  <si>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</si>
  <si>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</si>
  <si>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</si>
  <si>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</si>
  <si>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</si>
  <si>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</si>
  <si>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</si>
  <si>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</si>
  <si>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</si>
  <si>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</si>
  <si>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</si>
  <si>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</si>
  <si>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</si>
  <si>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</si>
  <si>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</si>
  <si>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</si>
  <si>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</si>
  <si>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</si>
  <si>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</si>
  <si>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</si>
  <si>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</si>
  <si>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</si>
  <si>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</si>
  <si>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</si>
  <si>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</si>
  <si>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</si>
  <si>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</si>
  <si>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</si>
  <si>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</si>
  <si>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</si>
  <si>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</si>
  <si>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</si>
  <si>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</si>
  <si>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</si>
  <si>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</si>
  <si>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</si>
  <si>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</si>
  <si>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</si>
  <si>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</si>
  <si>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</si>
  <si>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</si>
  <si>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</si>
  <si>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</si>
  <si>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</si>
  <si>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</si>
  <si>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</si>
  <si>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</si>
  <si>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</si>
  <si>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</si>
  <si>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</si>
  <si>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</si>
  <si>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</si>
  <si>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</si>
  <si>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</si>
  <si>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</si>
  <si>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</si>
  <si>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</si>
  <si>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</si>
  <si>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</si>
  <si>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</si>
  <si>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</si>
  <si>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</si>
  <si>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</si>
  <si>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</si>
  <si>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</si>
  <si>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</si>
  <si>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</si>
  <si>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</si>
  <si>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</si>
  <si>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</si>
  <si>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</si>
  <si>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</si>
  <si>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</si>
  <si>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</si>
  <si>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</si>
  <si>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</si>
  <si>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</si>
  <si>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</si>
  <si>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</si>
  <si>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</si>
  <si>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</si>
  <si>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</si>
  <si>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</si>
  <si>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</si>
  <si>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</si>
  <si>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</si>
  <si>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</si>
  <si>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</si>
  <si>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</si>
  <si>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</si>
  <si>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</si>
  <si>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</si>
  <si>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</si>
  <si>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</si>
  <si>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</si>
  <si>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</si>
  <si>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</si>
  <si>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</si>
  <si>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</si>
  <si>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</si>
  <si>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</si>
  <si>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</si>
  <si>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</si>
  <si>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</si>
  <si>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</si>
  <si>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</si>
  <si>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</si>
  <si>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</si>
  <si>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</si>
  <si>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</si>
  <si>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</si>
  <si>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</si>
  <si>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</si>
  <si>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</si>
  <si>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</si>
  <si>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</si>
  <si>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</si>
  <si>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</si>
  <si>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</si>
  <si>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</si>
  <si>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</si>
  <si>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</si>
  <si>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</si>
  <si>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</si>
  <si>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</si>
  <si>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</si>
  <si>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</si>
  <si>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</si>
  <si>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</si>
  <si>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</si>
  <si>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</si>
  <si>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</si>
  <si>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</si>
  <si>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</si>
  <si>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</si>
  <si>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</si>
  <si>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</si>
  <si>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</si>
  <si>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</si>
  <si>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</si>
  <si>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</si>
  <si>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</si>
  <si>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</si>
  <si>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</si>
  <si>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</si>
  <si>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</si>
  <si>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</si>
  <si>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</si>
  <si>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</si>
  <si>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</si>
  <si>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</si>
  <si>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</si>
  <si>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</si>
  <si>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</si>
  <si>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</si>
  <si>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</si>
  <si>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</si>
  <si>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</si>
  <si>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</si>
  <si>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</si>
  <si>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</si>
  <si>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</si>
  <si>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</si>
  <si>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</si>
  <si>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</si>
  <si>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</si>
  <si>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</si>
  <si>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</si>
  <si>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</si>
  <si>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</si>
  <si>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</si>
  <si>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</si>
  <si>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</si>
  <si>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</si>
  <si>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</si>
  <si>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</si>
  <si>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</si>
  <si>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</si>
  <si>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</si>
  <si>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</si>
  <si>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</si>
  <si>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</si>
  <si>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</si>
  <si>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</si>
  <si>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</si>
  <si>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</si>
  <si>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</si>
  <si>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</si>
  <si>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</si>
  <si>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</si>
  <si>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</si>
  <si>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</si>
  <si>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</si>
  <si>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</si>
  <si>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</si>
  <si>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</si>
  <si>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</si>
  <si>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</si>
  <si>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</si>
  <si>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</si>
  <si>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</si>
  <si>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</si>
  <si>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</si>
  <si>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</si>
  <si>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</si>
  <si>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</si>
  <si>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</si>
  <si>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</si>
  <si>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</si>
  <si>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</si>
  <si>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</si>
  <si>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</si>
  <si>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</si>
  <si>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</si>
  <si>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</si>
  <si>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</si>
  <si>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</si>
  <si>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</si>
  <si>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</si>
  <si>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</si>
  <si>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</si>
  <si>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</si>
  <si>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</si>
  <si>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</si>
  <si>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</si>
  <si>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</si>
  <si>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</si>
  <si>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</si>
  <si>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</si>
  <si>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</si>
  <si>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</si>
  <si>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</si>
  <si>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</si>
  <si>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</si>
  <si>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</si>
  <si>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</si>
  <si>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</si>
  <si>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</si>
  <si>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</si>
  <si>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</si>
  <si>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</si>
  <si>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</si>
  <si>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</si>
  <si>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</si>
  <si>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</si>
  <si>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</si>
  <si>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</si>
  <si>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</si>
  <si>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</si>
  <si>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</si>
  <si>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</si>
  <si>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</si>
  <si>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</si>
  <si>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</si>
  <si>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</si>
  <si>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</si>
  <si>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</si>
  <si>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</si>
  <si>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</si>
  <si>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</si>
  <si>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</si>
  <si>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</si>
  <si>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</si>
  <si>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</si>
  <si>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</si>
  <si>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</si>
  <si>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</si>
  <si>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</si>
  <si>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</si>
  <si>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</si>
  <si>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</si>
  <si>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</si>
  <si>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</si>
  <si>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</si>
  <si>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</si>
  <si>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</si>
  <si>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</si>
  <si>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</si>
  <si>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</si>
  <si>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</si>
  <si>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</si>
  <si>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</si>
  <si>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</si>
  <si>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</si>
  <si>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</si>
  <si>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</si>
  <si>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</si>
  <si>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</si>
  <si>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</si>
  <si>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</si>
  <si>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</si>
  <si>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</si>
  <si>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</si>
  <si>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</si>
  <si>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</si>
  <si>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</si>
  <si>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</si>
  <si>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</si>
  <si>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</si>
  <si>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</si>
  <si>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</si>
  <si>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</si>
  <si>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</si>
  <si>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</si>
  <si>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</si>
  <si>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</si>
  <si>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</si>
  <si>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</si>
  <si>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</si>
  <si>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</si>
  <si>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</si>
  <si>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</si>
  <si>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</si>
  <si>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</si>
  <si>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</si>
  <si>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</si>
  <si>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</si>
  <si>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</si>
  <si>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</si>
  <si>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</si>
  <si>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</si>
  <si>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</si>
  <si>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</si>
  <si>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</si>
  <si>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</si>
  <si>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</si>
  <si>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</si>
  <si>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</si>
  <si>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</si>
  <si>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</si>
  <si>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</si>
  <si>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</si>
  <si>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</si>
  <si>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</si>
  <si>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</si>
  <si>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</si>
  <si>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</si>
  <si>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</si>
  <si>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</si>
  <si>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</si>
  <si>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</si>
  <si>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</si>
  <si>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</si>
  <si>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</si>
  <si>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</si>
  <si>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</si>
  <si>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</si>
  <si>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</si>
  <si>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</si>
  <si>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</si>
  <si>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</si>
  <si>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</si>
  <si>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</si>
  <si>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</si>
  <si>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</si>
  <si>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</si>
  <si>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</si>
  <si>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</si>
  <si>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</si>
  <si>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</si>
  <si>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</si>
  <si>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</si>
  <si>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</si>
  <si>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</si>
  <si>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</si>
  <si>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</si>
  <si>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</si>
  <si>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</si>
  <si>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</si>
  <si>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</si>
  <si>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</si>
  <si>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</si>
  <si>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</si>
  <si>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</si>
  <si>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</si>
  <si>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</si>
  <si>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</si>
  <si>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</si>
  <si>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</si>
  <si>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</si>
  <si>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</si>
  <si>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</si>
  <si>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</si>
  <si>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</si>
  <si>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</si>
  <si>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</si>
  <si>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</si>
  <si>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</si>
  <si>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</si>
  <si>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</si>
  <si>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</si>
  <si>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</si>
  <si>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</si>
  <si>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</si>
  <si>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</si>
  <si>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</si>
  <si>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</si>
  <si>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</si>
  <si>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</si>
  <si>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</si>
  <si>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</si>
  <si>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</si>
  <si>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</si>
  <si>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</si>
  <si>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</si>
  <si>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</si>
  <si>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</si>
  <si>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</si>
  <si>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</si>
  <si>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</si>
  <si>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</si>
  <si>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</si>
  <si>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</si>
  <si>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</si>
  <si>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</si>
  <si>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</si>
  <si>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</si>
  <si>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</si>
  <si>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</si>
  <si>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</si>
  <si>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</si>
  <si>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</si>
  <si>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</si>
  <si>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</si>
  <si>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</si>
  <si>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</si>
  <si>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</si>
  <si>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</si>
  <si>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</si>
  <si>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</si>
  <si>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</si>
  <si>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</si>
  <si>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</si>
  <si>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</si>
  <si>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</si>
  <si>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</si>
  <si>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</si>
  <si>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</si>
  <si>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</si>
  <si>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</si>
  <si>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</si>
  <si>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</si>
  <si>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</si>
  <si>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</si>
  <si>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</si>
  <si>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</si>
  <si>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</si>
  <si>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</si>
  <si>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</si>
  <si>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</si>
  <si>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</si>
  <si>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</si>
  <si>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</si>
  <si>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</si>
  <si>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</si>
  <si>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</si>
  <si>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</si>
  <si>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</si>
  <si>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</si>
  <si>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</si>
  <si>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</si>
  <si>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</si>
  <si>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</si>
  <si>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</si>
  <si>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</si>
  <si>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</si>
  <si>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</si>
  <si>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</si>
  <si>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</si>
  <si>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</si>
  <si>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</si>
  <si>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</si>
  <si>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</si>
  <si>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</si>
  <si>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</si>
  <si>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</si>
  <si>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</si>
  <si>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</si>
  <si>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</si>
  <si>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</si>
  <si>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</si>
  <si>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</si>
  <si>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</si>
  <si>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</si>
  <si>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</si>
  <si>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</si>
  <si>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</si>
  <si>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</si>
  <si>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</si>
  <si>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</si>
  <si>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</si>
  <si>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</si>
  <si>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</si>
  <si>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</si>
  <si>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</si>
  <si>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</si>
  <si>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</si>
  <si>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</si>
  <si>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</si>
  <si>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</si>
  <si>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</si>
  <si>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</si>
  <si>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</si>
  <si>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</si>
  <si>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</si>
  <si>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</si>
  <si>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</si>
  <si>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</si>
  <si>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</si>
  <si>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</si>
  <si>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</si>
  <si>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</si>
  <si>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</si>
  <si>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</si>
  <si>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</si>
  <si>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</si>
  <si>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</si>
  <si>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</si>
  <si>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</si>
  <si>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</si>
  <si>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</si>
  <si>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</si>
  <si>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</si>
  <si>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</si>
  <si>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</si>
  <si>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</si>
  <si>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</si>
  <si>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</si>
  <si>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</si>
  <si>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</si>
  <si>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</si>
  <si>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</si>
  <si>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</si>
  <si>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</si>
  <si>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</si>
  <si>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</si>
  <si>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</si>
  <si>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</si>
  <si>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</si>
  <si>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</si>
  <si>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</si>
  <si>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</si>
  <si>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</si>
  <si>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</si>
  <si>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</si>
  <si>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</si>
  <si>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</si>
  <si>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</si>
  <si>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</si>
  <si>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</si>
  <si>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</si>
  <si>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</si>
  <si>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</si>
  <si>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</si>
  <si>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</si>
  <si>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</si>
  <si>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</si>
  <si>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</si>
  <si>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</si>
  <si>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</si>
  <si>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</si>
  <si>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</si>
  <si>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</si>
  <si>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</si>
  <si>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</si>
  <si>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</si>
  <si>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</si>
  <si>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</si>
  <si>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</si>
  <si>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</si>
  <si>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</si>
  <si>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</si>
  <si>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</si>
  <si>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</si>
  <si>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</si>
  <si>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</si>
  <si>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</si>
  <si>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</si>
  <si>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</si>
  <si>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</si>
  <si>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</si>
  <si>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</si>
  <si>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</si>
  <si>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</si>
  <si>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</si>
  <si>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</si>
  <si>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</si>
  <si>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</si>
  <si>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</si>
  <si>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</si>
  <si>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</si>
  <si>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</si>
  <si>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</si>
  <si>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</si>
  <si>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</si>
  <si>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</si>
  <si>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</si>
  <si>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</si>
  <si>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</si>
  <si>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</si>
  <si>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</si>
  <si>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</si>
  <si>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</si>
  <si>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</si>
  <si>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</si>
  <si>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</si>
  <si>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</si>
  <si>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</si>
  <si>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</si>
  <si>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</si>
  <si>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</si>
  <si>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</si>
  <si>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</si>
  <si>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</si>
  <si>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</si>
  <si>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</si>
  <si>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</si>
  <si>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</si>
  <si>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</si>
  <si>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</si>
  <si>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</si>
  <si>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</si>
  <si>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</si>
  <si>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</si>
  <si>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</si>
  <si>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</si>
  <si>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</si>
  <si>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</si>
  <si>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</si>
  <si>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</si>
  <si>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</si>
  <si>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</si>
  <si>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</si>
  <si>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</si>
  <si>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</si>
  <si>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</si>
  <si>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</si>
  <si>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</si>
  <si>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</si>
  <si>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</si>
  <si>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</si>
  <si>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</si>
  <si>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</si>
  <si>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</si>
  <si>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</si>
  <si>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</si>
  <si>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</si>
  <si>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</si>
  <si>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</si>
  <si>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</si>
  <si>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</si>
  <si>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</si>
  <si>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</si>
  <si>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</si>
  <si>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</si>
  <si>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</si>
  <si>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</si>
  <si>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</si>
  <si>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</si>
  <si>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</si>
  <si>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</si>
  <si>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</si>
  <si>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</si>
  <si>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</si>
  <si>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</si>
  <si>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</si>
  <si>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</si>
  <si>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</si>
  <si>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</si>
  <si>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</si>
  <si>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</si>
  <si>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</si>
  <si>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</si>
  <si>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</si>
  <si>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</si>
  <si>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</si>
  <si>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</si>
  <si>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</si>
  <si>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</si>
  <si>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</si>
  <si>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</si>
  <si>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</si>
  <si>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</si>
  <si>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</si>
  <si>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</si>
  <si>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</si>
  <si>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</si>
  <si>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</si>
  <si>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</si>
  <si>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</si>
  <si>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</si>
  <si>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</si>
  <si>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</si>
  <si>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</si>
  <si>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</si>
  <si>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</si>
  <si>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</si>
  <si>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</si>
  <si>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</si>
  <si>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</si>
  <si>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</si>
  <si>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</si>
  <si>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</si>
  <si>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</si>
  <si>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</si>
  <si>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</si>
  <si>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</si>
  <si>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</si>
  <si>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</si>
  <si>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</si>
  <si>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</si>
  <si>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</si>
  <si>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</si>
  <si>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</si>
  <si>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</si>
  <si>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</si>
  <si>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</si>
  <si>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</si>
  <si>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</si>
  <si>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</si>
  <si>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</si>
  <si>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</si>
  <si>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</si>
  <si>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</si>
  <si>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</si>
  <si>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</si>
  <si>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</si>
  <si>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</si>
  <si>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</si>
  <si>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</si>
  <si>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</si>
  <si>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</si>
  <si>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</si>
  <si>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</si>
  <si>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</si>
  <si>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</si>
  <si>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</si>
  <si>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</si>
  <si>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</si>
  <si>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</si>
  <si>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</si>
  <si>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</si>
  <si>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</si>
  <si>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</si>
  <si>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</si>
  <si>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</si>
  <si>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</si>
  <si>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</si>
  <si>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</si>
  <si>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</si>
  <si>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</si>
  <si>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</si>
  <si>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</si>
  <si>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</si>
  <si>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</si>
  <si>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</si>
  <si>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</si>
  <si>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</si>
  <si>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</si>
  <si>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</si>
  <si>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</si>
  <si>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</si>
  <si>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</si>
  <si>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</si>
  <si>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</si>
  <si>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</si>
  <si>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</si>
  <si>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</si>
  <si>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</si>
  <si>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</si>
  <si>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</si>
  <si>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</si>
  <si>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</si>
  <si>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</si>
  <si>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</si>
  <si>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</si>
  <si>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</si>
  <si>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</si>
  <si>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</si>
  <si>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</si>
  <si>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</si>
  <si>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</si>
  <si>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</si>
  <si>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</si>
  <si>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</si>
  <si>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</si>
  <si>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</si>
  <si>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</si>
  <si>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</si>
  <si>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</si>
  <si>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</si>
  <si>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</si>
  <si>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</si>
  <si>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</si>
  <si>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</si>
  <si>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</si>
  <si>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</si>
  <si>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</si>
  <si>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</si>
  <si>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</si>
  <si>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</si>
  <si>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</si>
  <si>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</si>
  <si>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</si>
  <si>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</si>
  <si>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</si>
  <si>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</si>
  <si>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</si>
  <si>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</si>
  <si>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</si>
  <si>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</si>
  <si>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</si>
  <si>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</si>
  <si>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</si>
  <si>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</si>
  <si>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</si>
  <si>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</si>
  <si>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</si>
  <si>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</si>
  <si>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</si>
  <si>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</si>
  <si>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</si>
  <si>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</si>
  <si>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</si>
  <si>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</si>
  <si>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</si>
  <si>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</si>
  <si>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</si>
  <si>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</si>
  <si>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</si>
  <si>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</si>
  <si>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</si>
  <si>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</si>
  <si>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</si>
  <si>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</si>
  <si>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</si>
  <si>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</si>
  <si>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</si>
  <si>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</si>
  <si>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</si>
  <si>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</si>
  <si>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</si>
  <si>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</si>
  <si>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</si>
  <si>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</si>
  <si>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</si>
  <si>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</si>
  <si>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</si>
  <si>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</si>
  <si>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</si>
  <si>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</si>
  <si>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</si>
  <si>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</si>
  <si>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</si>
  <si>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</si>
  <si>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</si>
  <si>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</si>
  <si>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</si>
  <si>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</si>
  <si>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</si>
  <si>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</si>
  <si>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</si>
  <si>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</si>
  <si>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</si>
  <si>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</si>
  <si>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</si>
  <si>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</si>
  <si>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</si>
  <si>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</si>
  <si>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</si>
  <si>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</si>
  <si>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</si>
  <si>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</si>
  <si>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</si>
  <si>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</si>
  <si>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</si>
  <si>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</si>
  <si>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</si>
  <si>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</si>
  <si>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</si>
  <si>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</si>
  <si>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</si>
  <si>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</si>
  <si>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</si>
  <si>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</si>
  <si>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</si>
  <si>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</si>
  <si>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</si>
  <si>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</si>
  <si>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</si>
  <si>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</si>
  <si>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</si>
  <si>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</si>
  <si>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</si>
  <si>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</si>
  <si>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</si>
  <si>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</si>
  <si>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</si>
  <si>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</si>
  <si>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</si>
  <si>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</si>
  <si>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</si>
  <si>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</si>
  <si>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</si>
  <si>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</si>
  <si>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</si>
  <si>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</si>
  <si>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</si>
  <si>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</si>
  <si>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</si>
  <si>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</si>
  <si>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</si>
  <si>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</si>
  <si>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</si>
  <si>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</si>
  <si>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</si>
  <si>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</si>
  <si>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</si>
  <si>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</si>
  <si>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</si>
  <si>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</si>
  <si>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</si>
  <si>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</si>
  <si>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</si>
  <si>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</si>
  <si>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</si>
  <si>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</si>
  <si>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</si>
  <si>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</si>
  <si>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</si>
  <si>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</si>
  <si>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</si>
  <si>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</si>
  <si>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</si>
  <si>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</si>
  <si>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</si>
  <si>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</si>
  <si>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</si>
  <si>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</si>
  <si>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</si>
  <si>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</si>
  <si>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</si>
  <si>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</si>
  <si>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</si>
  <si>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</si>
  <si>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</si>
  <si>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</si>
  <si>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</si>
  <si>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</si>
  <si>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</si>
  <si>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</si>
  <si>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</si>
  <si>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</si>
  <si>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</si>
  <si>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</si>
  <si>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</si>
  <si>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</si>
  <si>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</si>
  <si>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</si>
  <si>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</si>
  <si>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</si>
  <si>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</si>
  <si>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</si>
  <si>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</si>
  <si>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</si>
  <si>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</si>
  <si>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</si>
  <si>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</si>
  <si>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</si>
  <si>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</si>
  <si>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</si>
  <si>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</si>
  <si>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</si>
  <si>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</si>
  <si>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</si>
  <si>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</si>
  <si>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</si>
  <si>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</si>
  <si>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</si>
  <si>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</si>
  <si>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</si>
  <si>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</si>
  <si>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</si>
  <si>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</si>
  <si>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</si>
  <si>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</si>
  <si>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</si>
  <si>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</si>
  <si>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</si>
  <si>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</si>
  <si>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</si>
  <si>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</si>
  <si>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</si>
  <si>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</si>
  <si>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</si>
  <si>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</si>
  <si>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</si>
  <si>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</si>
  <si>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</si>
  <si>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</si>
  <si>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</si>
  <si>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</si>
  <si>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</si>
  <si>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</si>
  <si>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</si>
  <si>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</si>
  <si>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</si>
  <si>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</si>
  <si>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</si>
  <si>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</si>
  <si>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</si>
  <si>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</si>
  <si>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</si>
  <si>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</si>
  <si>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</si>
  <si>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</si>
  <si>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</si>
  <si>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</si>
  <si>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</si>
  <si>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</si>
  <si>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</si>
  <si>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</si>
  <si>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</si>
  <si>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</si>
  <si>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</si>
  <si>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</si>
  <si>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</si>
  <si>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</si>
  <si>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</si>
  <si>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</si>
  <si>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</si>
  <si>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</si>
  <si>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</si>
  <si>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</si>
  <si>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</si>
  <si>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</si>
  <si>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</si>
  <si>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</si>
  <si>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</si>
  <si>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</si>
  <si>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</si>
  <si>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</si>
  <si>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</si>
  <si>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</si>
  <si>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</si>
  <si>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</si>
  <si>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</si>
  <si>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</si>
  <si>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</si>
  <si>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</si>
  <si>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</si>
  <si>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</si>
  <si>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</si>
  <si>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</si>
  <si>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</si>
  <si>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</si>
  <si>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</si>
  <si>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</si>
  <si>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</si>
  <si>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</si>
  <si>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</si>
  <si>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</si>
  <si>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</si>
  <si>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</si>
  <si>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</si>
  <si>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</si>
  <si>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</si>
  <si>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</si>
  <si>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</si>
  <si>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</si>
  <si>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</si>
  <si>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</si>
  <si>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</si>
  <si>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</si>
  <si>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</si>
  <si>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</si>
  <si>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</si>
  <si>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</si>
  <si>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</si>
  <si>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</si>
  <si>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</si>
  <si>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</si>
  <si>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</si>
  <si>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</si>
  <si>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</si>
  <si>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</si>
  <si>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</si>
  <si>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</si>
  <si>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</si>
  <si>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</si>
  <si>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</si>
  <si>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</si>
  <si>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</si>
  <si>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</si>
  <si>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</si>
  <si>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</si>
  <si>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</si>
  <si>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</si>
  <si>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</si>
  <si>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</si>
  <si>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</si>
  <si>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</si>
  <si>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</si>
  <si>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</si>
  <si>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</si>
  <si>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</si>
  <si>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</si>
  <si>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</si>
  <si>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</si>
  <si>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</si>
  <si>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</si>
  <si>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</si>
  <si>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</si>
  <si>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</si>
  <si>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</si>
  <si>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</si>
  <si>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</si>
  <si>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</si>
  <si>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</si>
  <si>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</si>
  <si>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</si>
  <si>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</si>
  <si>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</si>
  <si>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</si>
  <si>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</si>
  <si>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</si>
  <si>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</si>
  <si>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</si>
  <si>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</si>
  <si>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</si>
  <si>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</si>
  <si>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</si>
  <si>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</si>
  <si>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</si>
  <si>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</si>
  <si>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</si>
  <si>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</si>
  <si>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</si>
  <si>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</si>
  <si>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</si>
  <si>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</si>
  <si>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</si>
  <si>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</si>
  <si>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</si>
  <si>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</si>
  <si>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</si>
  <si>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</si>
  <si>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</si>
  <si>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</si>
  <si>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</si>
  <si>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</si>
  <si>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</si>
  <si>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</si>
  <si>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</si>
  <si>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</si>
  <si>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</si>
  <si>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</si>
  <si>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</si>
  <si>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</si>
  <si>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</si>
  <si>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</si>
  <si>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</si>
  <si>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</si>
  <si>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</si>
  <si>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</si>
  <si>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</si>
  <si>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</si>
  <si>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</si>
  <si>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</si>
  <si>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</si>
  <si>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</si>
  <si>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</si>
  <si>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</si>
  <si>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</si>
  <si>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</si>
  <si>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</si>
  <si>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</si>
  <si>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</si>
  <si>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</si>
  <si>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</si>
  <si>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</si>
  <si>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</si>
  <si>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</si>
  <si>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</si>
  <si>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</si>
  <si>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</si>
  <si>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</si>
  <si>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</si>
  <si>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</si>
  <si>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</si>
  <si>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</si>
  <si>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</si>
  <si>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</si>
  <si>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</si>
  <si>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</si>
  <si>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</si>
  <si>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</si>
  <si>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</si>
  <si>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</si>
  <si>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</si>
  <si>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</si>
  <si>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</si>
  <si>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</si>
  <si>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</si>
  <si>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</si>
  <si>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</si>
  <si>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</si>
  <si>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</si>
  <si>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</si>
  <si>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</si>
  <si>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</si>
  <si>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</si>
  <si>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</si>
  <si>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</si>
  <si>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</si>
  <si>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</si>
  <si>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</si>
  <si>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</si>
  <si>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</si>
  <si>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</si>
  <si>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</si>
  <si>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</si>
  <si>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</si>
  <si>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</si>
  <si>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</si>
  <si>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</si>
  <si>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</si>
  <si>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</si>
  <si>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</si>
  <si>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</si>
  <si>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</si>
  <si>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</si>
  <si>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</si>
  <si>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</si>
  <si>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</si>
  <si>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</si>
  <si>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</si>
  <si>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</si>
  <si>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</si>
  <si>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</si>
  <si>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</si>
  <si>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</si>
  <si>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</si>
  <si>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</si>
  <si>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</si>
  <si>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</si>
  <si>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</si>
  <si>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</si>
  <si>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</si>
  <si>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</si>
  <si>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</si>
  <si>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</si>
  <si>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</si>
  <si>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</si>
  <si>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</si>
  <si>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</si>
  <si>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</si>
  <si>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</si>
  <si>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</si>
  <si>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</si>
  <si>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</si>
  <si>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</si>
  <si>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</si>
  <si>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</si>
  <si>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</si>
  <si>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</si>
  <si>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</si>
  <si>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</si>
  <si>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</si>
  <si>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</si>
  <si>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</si>
  <si>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</si>
  <si>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</si>
  <si>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</si>
  <si>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</si>
  <si>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</si>
  <si>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</si>
  <si>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</si>
  <si>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</si>
  <si>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</si>
  <si>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</si>
  <si>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</si>
  <si>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</si>
  <si>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</si>
  <si>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</si>
  <si>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</si>
  <si>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</si>
  <si>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</si>
  <si>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</si>
  <si>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</si>
  <si>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</si>
  <si>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</si>
  <si>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</si>
  <si>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</si>
  <si>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</si>
  <si>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</si>
  <si>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</si>
  <si>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</si>
  <si>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</si>
  <si>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</si>
  <si>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</si>
  <si>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</si>
  <si>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</si>
  <si>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</si>
  <si>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</si>
  <si>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</si>
  <si>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</si>
  <si>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</si>
  <si>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</si>
  <si>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</si>
  <si>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</si>
  <si>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</si>
  <si>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</si>
  <si>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</si>
  <si>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</si>
  <si>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</si>
  <si>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</si>
  <si>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</si>
  <si>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</si>
  <si>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</si>
  <si>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</si>
  <si>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</si>
  <si>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</si>
  <si>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</si>
  <si>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</si>
  <si>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</si>
  <si>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</si>
  <si>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</si>
  <si>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</si>
  <si>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</si>
  <si>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</si>
  <si>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</si>
  <si>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</si>
  <si>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</si>
  <si>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</si>
  <si>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</si>
  <si>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</si>
  <si>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</si>
  <si>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</si>
  <si>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</si>
  <si>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</si>
  <si>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</si>
  <si>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</si>
  <si>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</si>
  <si>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</si>
  <si>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</si>
  <si>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</si>
  <si>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</si>
  <si>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</si>
  <si>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</si>
  <si>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</si>
  <si>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</si>
  <si>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</si>
  <si>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</si>
  <si>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</si>
  <si>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</si>
  <si>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</si>
  <si>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</si>
  <si>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</si>
  <si>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</si>
  <si>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</si>
  <si>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</si>
  <si>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</si>
  <si>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</si>
  <si>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</si>
  <si>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</si>
  <si>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</si>
  <si>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</si>
  <si>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</si>
  <si>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</si>
  <si>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</si>
  <si>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</si>
  <si>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</si>
  <si>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</si>
  <si>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</si>
  <si>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</si>
  <si>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</si>
  <si>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</si>
  <si>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</si>
  <si>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</si>
  <si>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</si>
  <si>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</si>
  <si>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</si>
  <si>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</si>
  <si>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</si>
  <si>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</si>
  <si>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</si>
  <si>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</si>
  <si>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</si>
  <si>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</si>
  <si>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</si>
  <si>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</si>
  <si>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</si>
  <si>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</si>
  <si>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</si>
  <si>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</si>
  <si>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</si>
  <si>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</si>
  <si>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</si>
  <si>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</si>
  <si>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</si>
  <si>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</si>
  <si>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</si>
  <si>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</si>
  <si>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</si>
  <si>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</si>
  <si>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</si>
  <si>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</si>
  <si>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</si>
  <si>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</si>
  <si>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</si>
  <si>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</si>
  <si>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</si>
  <si>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</si>
  <si>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</si>
  <si>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</si>
  <si>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</si>
  <si>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</si>
  <si>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</si>
  <si>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</si>
  <si>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</si>
  <si>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</si>
  <si>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</si>
  <si>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</si>
  <si>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</si>
  <si>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</si>
  <si>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</si>
  <si>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</si>
  <si>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</si>
  <si>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</si>
  <si>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</si>
  <si>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</si>
  <si>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</si>
  <si>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</si>
  <si>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</si>
  <si>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</si>
  <si>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</si>
  <si>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</si>
  <si>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</si>
  <si>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</si>
  <si>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</si>
  <si>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</si>
  <si>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</si>
  <si>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</si>
  <si>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</si>
  <si>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</si>
  <si>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</si>
  <si>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</si>
  <si>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</si>
  <si>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</si>
  <si>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</si>
  <si>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</si>
  <si>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</si>
  <si>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</si>
  <si>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</si>
  <si>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</si>
  <si>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</si>
  <si>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</si>
  <si>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</si>
  <si>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</si>
  <si>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</si>
  <si>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</si>
  <si>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</si>
  <si>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</si>
  <si>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</si>
  <si>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</si>
  <si>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</si>
  <si>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</si>
  <si>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</si>
  <si>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</si>
  <si>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</si>
  <si>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</si>
  <si>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</si>
  <si>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</si>
  <si>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</si>
  <si>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</si>
  <si>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</si>
  <si>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</si>
  <si>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</si>
  <si>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</si>
  <si>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</si>
  <si>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</si>
  <si>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</si>
  <si>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</si>
  <si>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</si>
  <si>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</si>
  <si>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</si>
  <si>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</si>
  <si>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</si>
  <si>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</si>
  <si>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</si>
  <si>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</si>
  <si>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</si>
  <si>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</si>
  <si>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</si>
  <si>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</si>
  <si>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</si>
  <si>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</si>
  <si>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</si>
  <si>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</si>
  <si>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</si>
  <si>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</si>
  <si>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</si>
  <si>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</si>
  <si>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</si>
  <si>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</si>
  <si>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</si>
  <si>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</si>
  <si>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</si>
  <si>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</si>
  <si>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</si>
  <si>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</si>
  <si>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</si>
  <si>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</si>
  <si>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</si>
  <si>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</si>
  <si>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</si>
  <si>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</si>
  <si>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</si>
  <si>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</si>
  <si>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</si>
  <si>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</si>
  <si>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</si>
  <si>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</si>
  <si>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</si>
  <si>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</si>
  <si>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</si>
  <si>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</si>
  <si>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</si>
  <si>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</si>
  <si>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</si>
  <si>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</si>
  <si>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</si>
  <si>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</si>
  <si>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</si>
  <si>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</si>
  <si>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</si>
  <si>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</si>
  <si>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</si>
  <si>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</si>
  <si>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</si>
  <si>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</si>
  <si>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</si>
  <si>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</si>
  <si>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</si>
  <si>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</si>
  <si>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</si>
  <si>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</si>
  <si>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</si>
  <si>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</si>
  <si>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</si>
  <si>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</si>
  <si>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</si>
  <si>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</si>
  <si>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</si>
  <si>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</si>
  <si>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</si>
  <si>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</si>
  <si>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</si>
  <si>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</si>
  <si>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</si>
  <si>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</si>
  <si>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</si>
  <si>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</si>
  <si>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</si>
  <si>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</si>
  <si>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</si>
  <si>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</si>
  <si>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</si>
  <si>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</si>
  <si>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</si>
  <si>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</si>
  <si>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</si>
  <si>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</si>
  <si>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</si>
  <si>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</si>
  <si>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</si>
  <si>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</si>
  <si>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</si>
  <si>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</si>
  <si>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</si>
  <si>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</si>
  <si>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</si>
  <si>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</si>
  <si>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</si>
  <si>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</si>
  <si>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</si>
  <si>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</si>
  <si>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</si>
  <si>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</si>
  <si>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</si>
  <si>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</si>
  <si>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</si>
  <si>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</si>
  <si>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</si>
  <si>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</si>
  <si>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</si>
  <si>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</si>
  <si>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</si>
  <si>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</si>
  <si>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</si>
  <si>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</si>
  <si>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</si>
  <si>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</si>
  <si>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</si>
  <si>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</si>
  <si>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</si>
  <si>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</si>
  <si>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</si>
  <si>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</si>
  <si>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</si>
  <si>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</si>
  <si>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</si>
  <si>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</si>
  <si>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</si>
  <si>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</si>
  <si>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</si>
  <si>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</si>
  <si>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</si>
  <si>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</si>
  <si>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</si>
  <si>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</si>
  <si>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</si>
  <si>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</si>
  <si>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</si>
  <si>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</si>
  <si>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</si>
  <si>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</si>
  <si>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</si>
  <si>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</si>
  <si>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</si>
  <si>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</si>
  <si>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</si>
  <si>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</si>
  <si>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</si>
  <si>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</si>
  <si>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</si>
  <si>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</si>
  <si>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</si>
  <si>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</si>
  <si>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</si>
  <si>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</si>
  <si>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</si>
  <si>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</si>
  <si>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</si>
  <si>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</si>
  <si>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</si>
  <si>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</si>
  <si>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</si>
  <si>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</si>
  <si>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</si>
  <si>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</si>
  <si>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</si>
  <si>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</si>
  <si>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</si>
  <si>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</si>
  <si>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</si>
  <si>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</si>
  <si>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</si>
  <si>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</si>
  <si>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</si>
  <si>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</si>
  <si>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</si>
  <si>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</si>
  <si>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</si>
  <si>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</si>
  <si>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</si>
  <si>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</si>
  <si>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</si>
  <si>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</si>
  <si>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</si>
  <si>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</si>
  <si>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</si>
  <si>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</si>
  <si>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</si>
  <si>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</si>
  <si>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</si>
  <si>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</si>
  <si>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</si>
  <si>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</si>
  <si>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</si>
  <si>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</si>
  <si>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</si>
  <si>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</si>
  <si>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</si>
  <si>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</si>
  <si>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</si>
  <si>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</si>
  <si>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</si>
  <si>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</si>
  <si>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</si>
  <si>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</si>
  <si>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</si>
  <si>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</si>
  <si>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</si>
  <si>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</si>
  <si>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</si>
  <si>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</si>
  <si>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</si>
  <si>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</si>
  <si>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</si>
  <si>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</si>
  <si>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</si>
  <si>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</si>
  <si>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</si>
  <si>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</si>
  <si>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</si>
  <si>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</si>
  <si>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</si>
  <si>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</si>
  <si>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</si>
  <si>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</si>
  <si>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</si>
  <si>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</si>
  <si>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</si>
  <si>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</si>
  <si>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</si>
  <si>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</si>
  <si>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</si>
  <si>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</si>
  <si>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</si>
  <si>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</si>
  <si>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</si>
  <si>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</si>
  <si>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</si>
  <si>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</si>
  <si>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</si>
  <si>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</si>
  <si>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</si>
  <si>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</si>
  <si>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</si>
  <si>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</si>
  <si>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</si>
  <si>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</si>
  <si>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</si>
  <si>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</si>
  <si>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</si>
  <si>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</si>
  <si>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</si>
  <si>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</si>
  <si>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</si>
  <si>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</si>
  <si>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</si>
  <si>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</si>
  <si>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</si>
  <si>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</si>
  <si>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</si>
  <si>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</si>
  <si>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</si>
  <si>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</si>
  <si>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</si>
  <si>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</si>
  <si>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</si>
  <si>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</si>
  <si>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</si>
  <si>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</si>
  <si>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</si>
  <si>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</si>
  <si>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</si>
  <si>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</si>
  <si>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</si>
  <si>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</si>
  <si>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</si>
  <si>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</si>
  <si>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</si>
  <si>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</si>
  <si>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</si>
  <si>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</si>
  <si>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</si>
  <si>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</si>
  <si>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</si>
  <si>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</si>
  <si>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</si>
  <si>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</si>
  <si>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</si>
  <si>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</si>
  <si>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</si>
  <si>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</si>
  <si>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</si>
  <si>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</si>
  <si>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</si>
  <si>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</si>
  <si>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</si>
  <si>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</si>
  <si>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</si>
  <si>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</si>
  <si>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</si>
  <si>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</si>
  <si>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</si>
  <si>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</si>
  <si>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</si>
  <si>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</si>
  <si>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</si>
  <si>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</si>
  <si>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</si>
  <si>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</si>
  <si>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</si>
  <si>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</si>
  <si>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</si>
  <si>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</si>
  <si>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</si>
  <si>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</si>
  <si>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</si>
  <si>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</si>
  <si>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</si>
  <si>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</si>
  <si>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</si>
  <si>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</si>
  <si>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</si>
  <si>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</si>
  <si>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</si>
  <si>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</si>
  <si>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</si>
  <si>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</si>
  <si>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</si>
  <si>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</si>
  <si>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</si>
  <si>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</si>
  <si>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</si>
  <si>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</si>
  <si>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</si>
  <si>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</si>
  <si>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</si>
  <si>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</si>
  <si>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</si>
  <si>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</si>
  <si>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</si>
  <si>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</si>
  <si>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</si>
  <si>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</si>
  <si>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</si>
  <si>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</si>
  <si>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</si>
  <si>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</si>
  <si>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</si>
  <si>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</si>
  <si>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</si>
  <si>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</si>
  <si>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</si>
  <si>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</si>
  <si>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</si>
  <si>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</si>
  <si>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</si>
  <si>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</si>
  <si>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</si>
  <si>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</si>
  <si>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</si>
  <si>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</si>
  <si>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</si>
  <si>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</si>
  <si>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</si>
  <si>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</si>
  <si>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</si>
  <si>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</si>
  <si>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</si>
  <si>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</si>
  <si>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</si>
  <si>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</si>
  <si>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</si>
  <si>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</si>
  <si>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</si>
  <si>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</si>
  <si>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</si>
  <si>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</si>
  <si>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</si>
  <si>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</si>
  <si>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</si>
  <si>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</si>
  <si>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</si>
  <si>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</si>
  <si>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</si>
  <si>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</si>
  <si>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</si>
  <si>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</si>
  <si>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</si>
  <si>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</si>
  <si>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</si>
  <si>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</si>
  <si>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</si>
  <si>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</si>
  <si>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</si>
  <si>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</si>
  <si>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</si>
  <si>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</si>
  <si>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</si>
  <si>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</si>
  <si>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</si>
  <si>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</si>
  <si>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</si>
  <si>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</si>
  <si>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</si>
  <si>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</si>
  <si>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</si>
  <si>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</si>
  <si>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</si>
  <si>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</si>
  <si>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</si>
  <si>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</si>
  <si>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</si>
  <si>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</si>
  <si>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</si>
  <si>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</si>
  <si>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</si>
  <si>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</si>
  <si>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</si>
  <si>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</si>
  <si>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</si>
  <si>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</si>
  <si>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</si>
  <si>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</si>
  <si>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</si>
  <si>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</si>
  <si>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</si>
  <si>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</si>
  <si>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</si>
  <si>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</si>
  <si>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</si>
  <si>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</si>
  <si>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</si>
  <si>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</si>
  <si>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</si>
  <si>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</si>
  <si>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</si>
  <si>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</si>
  <si>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</si>
  <si>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</si>
  <si>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</si>
  <si>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</si>
  <si>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</si>
  <si>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</si>
  <si>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</si>
  <si>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</si>
  <si>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</si>
  <si>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</si>
  <si>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</si>
  <si>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</si>
  <si>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</si>
  <si>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</si>
  <si>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</si>
  <si>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</si>
  <si>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</si>
  <si>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</si>
  <si>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</si>
  <si>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</si>
  <si>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</si>
  <si>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</si>
  <si>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</si>
  <si>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</si>
  <si>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</si>
  <si>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</si>
  <si>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</si>
  <si>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</si>
  <si>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</si>
  <si>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</si>
  <si>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</si>
  <si>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</si>
  <si>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</si>
  <si>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</si>
  <si>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</si>
  <si>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</si>
  <si>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</si>
  <si>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</si>
  <si>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</si>
  <si>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</si>
  <si>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</si>
  <si>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</si>
  <si>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</si>
  <si>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</si>
  <si>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</si>
  <si>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</si>
  <si>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</si>
  <si>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</si>
  <si>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</si>
  <si>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</si>
  <si>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</si>
  <si>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</si>
  <si>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</si>
  <si>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</si>
  <si>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</si>
  <si>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</si>
  <si>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</si>
  <si>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</si>
  <si>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</si>
  <si>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</si>
  <si>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</si>
  <si>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</si>
  <si>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</si>
  <si>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</si>
  <si>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</si>
  <si>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</si>
  <si>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</si>
  <si>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</si>
  <si>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</si>
  <si>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</si>
  <si>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</si>
  <si>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</si>
  <si>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</si>
  <si>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</si>
  <si>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</si>
  <si>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</si>
  <si>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</si>
  <si>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</si>
  <si>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</si>
  <si>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</si>
  <si>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</si>
  <si>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</si>
  <si>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</si>
  <si>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</si>
  <si>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</si>
  <si>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</si>
  <si>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</si>
  <si>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</si>
  <si>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</si>
  <si>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</si>
  <si>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</si>
  <si>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</si>
  <si>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</si>
  <si>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</si>
  <si>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</si>
  <si>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</si>
  <si>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</si>
  <si>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</si>
  <si>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</si>
  <si>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</si>
  <si>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</si>
  <si>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</si>
  <si>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</si>
  <si>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</si>
  <si>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</si>
  <si>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</si>
  <si>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</si>
  <si>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</si>
  <si>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</si>
  <si>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</si>
  <si>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</si>
  <si>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</si>
  <si>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</si>
  <si>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</si>
  <si>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</si>
  <si>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</si>
  <si>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</si>
  <si>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</si>
  <si>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</si>
  <si>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</si>
  <si>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</si>
  <si>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</si>
  <si>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</si>
  <si>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</si>
  <si>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</si>
  <si>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</si>
  <si>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</si>
  <si>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</si>
  <si>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</si>
  <si>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</si>
  <si>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</si>
  <si>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</si>
  <si>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</si>
  <si>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</si>
  <si>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</si>
  <si>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</si>
  <si>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</si>
  <si>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</si>
  <si>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</si>
  <si>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</si>
  <si>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</si>
  <si>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</si>
  <si>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</si>
  <si>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</si>
  <si>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</si>
  <si>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</si>
  <si>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</si>
  <si>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</si>
  <si>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</si>
  <si>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</si>
  <si>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</si>
  <si>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</si>
  <si>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</si>
  <si>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</si>
  <si>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</si>
  <si>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</si>
  <si>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</si>
  <si>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</si>
  <si>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</si>
  <si>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</si>
  <si>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</si>
  <si>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</si>
  <si>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</si>
  <si>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</si>
  <si>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</si>
  <si>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</si>
  <si>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</si>
  <si>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</si>
  <si>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</si>
  <si>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</si>
  <si>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</si>
  <si>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</si>
  <si>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</si>
  <si>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</si>
  <si>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</si>
  <si>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</si>
  <si>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</si>
  <si>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</si>
  <si>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</si>
  <si>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</si>
  <si>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</si>
  <si>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</si>
  <si>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</si>
  <si>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</si>
  <si>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</si>
  <si>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</si>
  <si>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</si>
  <si>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</si>
  <si>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</si>
  <si>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</si>
  <si>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</si>
  <si>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</si>
  <si>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</si>
  <si>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</si>
  <si>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</si>
  <si>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</si>
  <si>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</si>
  <si>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</si>
  <si>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</si>
  <si>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</si>
  <si>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</si>
  <si>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</si>
  <si>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</si>
  <si>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</si>
  <si>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</si>
  <si>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</si>
  <si>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</si>
  <si>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</si>
  <si>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</si>
  <si>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</si>
  <si>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</si>
  <si>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</si>
  <si>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</si>
  <si>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</si>
  <si>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</si>
  <si>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</si>
  <si>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</si>
  <si>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</si>
  <si>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</si>
  <si>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</si>
  <si>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</si>
  <si>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</si>
  <si>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</si>
  <si>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</si>
  <si>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</si>
  <si>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</si>
  <si>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</si>
  <si>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</si>
  <si>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</si>
  <si>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</si>
  <si>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</si>
  <si>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</si>
  <si>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</si>
  <si>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</si>
  <si>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</si>
  <si>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</si>
  <si>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</si>
  <si>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</si>
  <si>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</si>
  <si>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</si>
  <si>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</si>
  <si>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</si>
  <si>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</si>
  <si>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</si>
  <si>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</si>
  <si>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</si>
  <si>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</si>
  <si>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</si>
  <si>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</si>
  <si>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</si>
  <si>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</si>
  <si>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</si>
  <si>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</si>
  <si>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</si>
  <si>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</si>
  <si>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</si>
  <si>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</si>
  <si>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</si>
  <si>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</si>
  <si>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</si>
  <si>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</si>
  <si>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</si>
  <si>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</si>
  <si>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</si>
  <si>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</si>
  <si>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</si>
  <si>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</si>
  <si>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</si>
  <si>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</si>
  <si>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</si>
  <si>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</si>
  <si>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</si>
  <si>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</si>
  <si>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</si>
  <si>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</si>
  <si>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</si>
  <si>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</si>
  <si>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</si>
  <si>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</si>
  <si>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</si>
  <si>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</si>
  <si>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</si>
  <si>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</si>
  <si>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</si>
  <si>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</si>
  <si>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</si>
  <si>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</si>
  <si>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</si>
  <si>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</si>
  <si>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</si>
  <si>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</si>
  <si>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</si>
  <si>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</si>
  <si>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</si>
  <si>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</si>
  <si>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</si>
  <si>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</si>
  <si>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</si>
  <si>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</si>
  <si>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</si>
  <si>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</si>
  <si>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</si>
  <si>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</si>
  <si>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</si>
  <si>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</si>
  <si>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</si>
  <si>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</si>
  <si>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</si>
  <si>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</si>
  <si>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</si>
  <si>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</si>
  <si>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</si>
  <si>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</si>
  <si>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</si>
  <si>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</si>
  <si>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</si>
  <si>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</si>
  <si>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</si>
  <si>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</si>
  <si>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</si>
  <si>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</si>
  <si>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</si>
  <si>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</si>
  <si>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</si>
  <si>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</si>
  <si>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</si>
  <si>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</si>
  <si>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</si>
  <si>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</si>
  <si>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</si>
  <si>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</si>
  <si>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</si>
  <si>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</si>
  <si>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</si>
  <si>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</si>
  <si>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</si>
  <si>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</si>
  <si>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</si>
  <si>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</si>
  <si>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</si>
  <si>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</si>
  <si>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</si>
  <si>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</si>
  <si>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</si>
  <si>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</si>
  <si>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</si>
  <si>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</si>
  <si>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</si>
  <si>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</si>
  <si>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</si>
  <si>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</si>
  <si>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</si>
  <si>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</si>
  <si>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</si>
  <si>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</si>
  <si>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</si>
  <si>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</si>
  <si>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</si>
  <si>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</si>
  <si>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</si>
  <si>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</si>
  <si>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</si>
  <si>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</si>
  <si>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</si>
  <si>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</si>
  <si>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</si>
  <si>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</si>
  <si>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</si>
  <si>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</si>
  <si>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</si>
  <si>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</si>
  <si>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</si>
  <si>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</si>
  <si>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</si>
  <si>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</si>
  <si>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</si>
  <si>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</si>
  <si>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</si>
  <si>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</si>
  <si>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</si>
  <si>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</si>
  <si>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</si>
  <si>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</si>
  <si>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</si>
  <si>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</si>
  <si>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</si>
  <si>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</si>
  <si>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</si>
  <si>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</si>
  <si>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</si>
  <si>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</si>
  <si>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</si>
  <si>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</si>
  <si>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</si>
  <si>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</si>
  <si>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</si>
  <si>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</si>
  <si>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</si>
  <si>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</si>
  <si>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</si>
  <si>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</si>
  <si>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</si>
  <si>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</si>
  <si>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</si>
  <si>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</si>
  <si>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</si>
  <si>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</si>
  <si>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</si>
  <si>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</si>
  <si>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</si>
  <si>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</si>
  <si>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</si>
  <si>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</si>
  <si>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</si>
  <si>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</si>
  <si>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</si>
  <si>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</si>
  <si>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</si>
  <si>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</si>
  <si>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</si>
  <si>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</si>
  <si>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</si>
  <si>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</si>
  <si>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</si>
  <si>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</si>
  <si>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</si>
  <si>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</si>
  <si>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</si>
  <si>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</si>
  <si>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</si>
  <si>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</si>
  <si>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</si>
  <si>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</si>
  <si>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</si>
  <si>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</si>
  <si>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</si>
  <si>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</si>
  <si>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</si>
  <si>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</si>
  <si>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</si>
  <si>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</si>
  <si>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</si>
  <si>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</si>
  <si>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</si>
  <si>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</si>
  <si>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</si>
  <si>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</si>
  <si>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</si>
  <si>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</si>
  <si>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</si>
  <si>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</si>
  <si>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</si>
  <si>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</si>
  <si>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</si>
  <si>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</si>
  <si>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</si>
  <si>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</si>
  <si>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</si>
  <si>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</si>
  <si>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</si>
  <si>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</si>
  <si>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</si>
  <si>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</si>
  <si>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</si>
  <si>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</si>
  <si>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</si>
  <si>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</si>
  <si>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</si>
  <si>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</si>
  <si>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</si>
  <si>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</si>
  <si>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</si>
  <si>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</si>
  <si>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</si>
  <si>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</si>
  <si>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</si>
  <si>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</si>
  <si>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</si>
  <si>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</si>
  <si>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</si>
  <si>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</si>
  <si>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</si>
  <si>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</si>
  <si>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</si>
  <si>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</si>
  <si>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</si>
  <si>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</si>
  <si>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</si>
  <si>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</si>
  <si>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</si>
  <si>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</si>
  <si>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</si>
  <si>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</si>
  <si>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</si>
  <si>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</si>
  <si>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</si>
  <si>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</si>
  <si>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</si>
  <si>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</si>
  <si>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</si>
  <si>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</si>
  <si>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</si>
  <si>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</si>
  <si>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</si>
  <si>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</si>
  <si>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</si>
  <si>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</si>
  <si>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</si>
  <si>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</si>
  <si>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</si>
  <si>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</si>
  <si>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</si>
  <si>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</si>
  <si>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</si>
  <si>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</si>
  <si>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</si>
  <si>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</si>
  <si>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</si>
  <si>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</si>
  <si>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</si>
  <si>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</si>
  <si>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</si>
  <si>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</si>
  <si>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</si>
  <si>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</si>
  <si>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</si>
  <si>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</si>
  <si>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</si>
  <si>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</si>
  <si>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</si>
  <si>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</si>
  <si>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</si>
  <si>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</si>
  <si>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</si>
  <si>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</si>
  <si>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</si>
  <si>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</si>
  <si>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</si>
  <si>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</si>
  <si>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</si>
  <si>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</si>
  <si>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</si>
  <si>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</si>
  <si>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</si>
  <si>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</si>
  <si>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</si>
  <si>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</si>
  <si>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</si>
  <si>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</si>
  <si>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</si>
  <si>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</si>
  <si>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</si>
  <si>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</si>
  <si>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</si>
  <si>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</si>
  <si>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</si>
  <si>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</si>
  <si>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</si>
  <si>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</si>
  <si>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</si>
  <si>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</si>
  <si>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</si>
  <si>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</si>
  <si>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</si>
  <si>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</si>
  <si>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</si>
  <si>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</si>
  <si>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</si>
  <si>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</si>
  <si>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</si>
  <si>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</si>
  <si>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</si>
  <si>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</si>
  <si>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</si>
  <si>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</si>
  <si>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</si>
  <si>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</si>
  <si>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</si>
  <si>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</si>
  <si>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</si>
  <si>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</si>
  <si>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</si>
  <si>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</si>
  <si>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</si>
  <si>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</si>
  <si>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</si>
  <si>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</si>
  <si>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</si>
  <si>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</si>
  <si>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</si>
  <si>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</si>
  <si>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</si>
  <si>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</si>
  <si>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</si>
  <si>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</si>
  <si>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</si>
  <si>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</si>
  <si>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</si>
  <si>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</si>
  <si>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</si>
  <si>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</si>
  <si>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</si>
  <si>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</si>
  <si>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</si>
  <si>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</si>
  <si>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</si>
  <si>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</si>
  <si>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</si>
  <si>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</si>
  <si>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</si>
  <si>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</si>
  <si>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</si>
  <si>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</si>
  <si>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</si>
  <si>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</si>
  <si>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</si>
  <si>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</si>
  <si>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</si>
  <si>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</si>
  <si>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</si>
  <si>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</si>
  <si>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</si>
  <si>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</si>
  <si>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</si>
  <si>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</si>
  <si>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</si>
  <si>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</si>
  <si>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</si>
  <si>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</si>
  <si>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</si>
  <si>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</si>
  <si>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</si>
  <si>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</si>
  <si>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</si>
  <si>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</si>
  <si>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</si>
  <si>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</si>
  <si>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</si>
  <si>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</si>
  <si>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</si>
  <si>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</si>
  <si>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</si>
  <si>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</si>
  <si>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</si>
  <si>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</si>
  <si>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</si>
  <si>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</si>
  <si>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</si>
  <si>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</si>
  <si>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</si>
  <si>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</si>
  <si>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</si>
  <si>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</si>
  <si>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</si>
  <si>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</si>
  <si>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</si>
  <si>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</si>
  <si>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</si>
  <si>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</si>
  <si>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</si>
  <si>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</si>
  <si>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</si>
  <si>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</si>
  <si>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</si>
  <si>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</si>
  <si>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</si>
  <si>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</si>
  <si>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</si>
  <si>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</si>
  <si>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</si>
  <si>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</si>
  <si>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</si>
  <si>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</si>
  <si>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</si>
  <si>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</si>
  <si>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</si>
  <si>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</si>
  <si>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</si>
  <si>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</si>
  <si>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</si>
  <si>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</si>
  <si>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</si>
  <si>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</si>
  <si>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</si>
  <si>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</si>
  <si>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</si>
  <si>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</si>
  <si>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</si>
  <si>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</si>
  <si>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</si>
  <si>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</si>
  <si>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</si>
  <si>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</si>
  <si>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</si>
  <si>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</si>
  <si>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</si>
  <si>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</si>
  <si>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</si>
  <si>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</si>
  <si>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</si>
  <si>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</si>
  <si>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</si>
  <si>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</si>
  <si>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</si>
  <si>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</si>
  <si>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</si>
  <si>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</si>
  <si>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</si>
  <si>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</si>
  <si>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</si>
  <si>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</si>
  <si>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</si>
  <si>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</si>
  <si>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</si>
  <si>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</si>
  <si>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</si>
  <si>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</si>
  <si>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</si>
  <si>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</si>
  <si>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</si>
  <si>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</si>
  <si>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</si>
  <si>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</si>
  <si>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</si>
  <si>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</si>
  <si>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</si>
  <si>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</si>
  <si>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</si>
  <si>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</si>
  <si>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</si>
  <si>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</si>
  <si>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</si>
  <si>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</si>
  <si>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</si>
  <si>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</si>
  <si>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</si>
  <si>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</si>
  <si>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</si>
  <si>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</si>
  <si>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</si>
  <si>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</si>
  <si>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</si>
  <si>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</si>
  <si>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</si>
  <si>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</si>
  <si>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</si>
  <si>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</si>
  <si>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</si>
  <si>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</si>
  <si>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</si>
  <si>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</si>
  <si>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</si>
  <si>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</si>
  <si>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</si>
  <si>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</si>
  <si>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</si>
  <si>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</si>
  <si>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</si>
  <si>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</si>
  <si>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</si>
  <si>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</si>
  <si>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</si>
  <si>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</si>
  <si>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</si>
  <si>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</si>
  <si>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</si>
  <si>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</si>
  <si>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</si>
  <si>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</si>
  <si>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</si>
  <si>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</si>
  <si>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</si>
  <si>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</si>
  <si>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</si>
  <si>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</si>
  <si>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</si>
  <si>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</si>
  <si>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</si>
  <si>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</si>
  <si>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</si>
  <si>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</si>
  <si>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</si>
  <si>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</si>
  <si>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</si>
  <si>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</si>
  <si>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</si>
  <si>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</si>
  <si>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</si>
  <si>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</si>
  <si>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</si>
  <si>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</si>
  <si>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</si>
  <si>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</si>
  <si>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</si>
  <si>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</si>
  <si>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</si>
  <si>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</si>
  <si>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</si>
  <si>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</si>
  <si>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</si>
  <si>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</si>
  <si>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</si>
  <si>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</si>
  <si>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</si>
  <si>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</si>
  <si>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</si>
  <si>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</si>
  <si>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</si>
  <si>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</si>
  <si>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</si>
  <si>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</si>
  <si>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</si>
  <si>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</si>
  <si>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</si>
  <si>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</si>
  <si>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</si>
  <si>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</si>
  <si>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</si>
  <si>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</si>
  <si>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</si>
  <si>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</si>
  <si>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</si>
  <si>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</si>
  <si>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</si>
  <si>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</si>
  <si>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</si>
  <si>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</si>
  <si>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</si>
  <si>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</si>
  <si>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</si>
  <si>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</si>
  <si>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</si>
  <si>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</si>
  <si>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</si>
  <si>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</si>
  <si>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</si>
  <si>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</si>
  <si>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</si>
  <si>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</si>
  <si>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</si>
  <si>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</si>
  <si>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</si>
  <si>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</si>
  <si>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</si>
  <si>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</si>
  <si>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</si>
  <si>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</si>
  <si>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</si>
  <si>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</si>
  <si>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</si>
  <si>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</si>
  <si>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</si>
  <si>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</si>
  <si>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</si>
  <si>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</si>
  <si>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</si>
  <si>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</si>
  <si>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</si>
  <si>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</si>
  <si>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</si>
  <si>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</si>
  <si>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</si>
  <si>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</si>
  <si>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</si>
  <si>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</si>
  <si>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</si>
  <si>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</si>
  <si>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</si>
  <si>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</si>
  <si>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</si>
  <si>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</si>
  <si>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</si>
  <si>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</si>
  <si>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</si>
  <si>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</si>
  <si>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</si>
  <si>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</si>
  <si>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</si>
  <si>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</si>
  <si>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</si>
  <si>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</si>
  <si>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</si>
  <si>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</si>
  <si>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</si>
  <si>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</si>
  <si>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</si>
  <si>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</si>
  <si>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</si>
  <si>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</si>
  <si>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</si>
  <si>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</si>
  <si>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</si>
  <si>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</si>
  <si>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</si>
  <si>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</si>
  <si>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</si>
  <si>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</si>
  <si>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</si>
  <si>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</si>
  <si>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</si>
  <si>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</si>
  <si>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</si>
  <si>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</si>
  <si>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</si>
  <si>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</si>
  <si>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</si>
  <si>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</si>
  <si>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</si>
  <si>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</si>
  <si>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</si>
  <si>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</si>
  <si>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</si>
  <si>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</si>
  <si>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</si>
  <si>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</si>
  <si>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</si>
  <si>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</si>
  <si>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</si>
  <si>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</si>
  <si>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</si>
  <si>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</si>
  <si>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</si>
  <si>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</si>
  <si>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</si>
  <si>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</si>
  <si>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</si>
  <si>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</si>
  <si>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</si>
  <si>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</si>
  <si>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</si>
  <si>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</si>
  <si>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</si>
  <si>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</si>
  <si>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</si>
  <si>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</si>
  <si>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</si>
  <si>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</si>
  <si>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</si>
  <si>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</si>
  <si>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</si>
  <si>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</si>
  <si>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</si>
  <si>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</si>
  <si>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</si>
  <si>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</si>
  <si>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</si>
  <si>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</si>
  <si>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</si>
  <si>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</si>
  <si>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</si>
  <si>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</si>
  <si>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</si>
  <si>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</si>
  <si>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</si>
  <si>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</si>
  <si>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</si>
  <si>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</si>
  <si>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</si>
  <si>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</si>
  <si>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</si>
  <si>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</si>
  <si>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</si>
  <si>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</si>
  <si>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</si>
  <si>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</si>
  <si>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</si>
  <si>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</si>
  <si>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</si>
  <si>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</si>
  <si>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</si>
  <si>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</si>
  <si>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</si>
  <si>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</si>
  <si>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</si>
  <si>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</si>
  <si>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</si>
  <si>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</si>
  <si>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</si>
  <si>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</si>
  <si>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</si>
  <si>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</si>
  <si>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</si>
  <si>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</si>
  <si>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</si>
  <si>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</si>
  <si>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</si>
  <si>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</si>
  <si>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</si>
  <si>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</si>
  <si>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</si>
  <si>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</si>
  <si>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</si>
  <si>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</si>
  <si>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</si>
  <si>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</si>
  <si>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</si>
  <si>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</si>
  <si>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</si>
  <si>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</si>
  <si>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</si>
  <si>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</si>
  <si>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</si>
  <si>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</si>
  <si>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</si>
  <si>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</si>
  <si>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</si>
  <si>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</si>
  <si>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</si>
  <si>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</si>
  <si>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</si>
  <si>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</si>
  <si>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</si>
  <si>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</si>
  <si>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</si>
  <si>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</si>
  <si>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</si>
  <si>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</si>
  <si>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</si>
  <si>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</si>
  <si>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</si>
  <si>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</si>
  <si>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</si>
  <si>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</si>
  <si>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</si>
  <si>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</si>
  <si>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</si>
  <si>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</si>
  <si>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</si>
  <si>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</si>
  <si>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</si>
  <si>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</si>
  <si>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</si>
  <si>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</si>
  <si>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</si>
  <si>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</si>
  <si>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</si>
  <si>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</si>
  <si>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</si>
  <si>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</si>
  <si>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</si>
  <si>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</si>
  <si>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</si>
  <si>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</si>
  <si>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</si>
  <si>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</si>
  <si>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</si>
  <si>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</si>
  <si>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</si>
  <si>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</si>
  <si>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</si>
  <si>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</si>
  <si>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</si>
  <si>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</si>
  <si>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</si>
  <si>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</si>
  <si>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</si>
  <si>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</si>
  <si>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</si>
  <si>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</si>
  <si>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</si>
  <si>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</si>
  <si>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</si>
  <si>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</si>
  <si>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</si>
  <si>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</si>
  <si>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</si>
  <si>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</si>
  <si>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</si>
  <si>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</si>
  <si>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</si>
  <si>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</si>
  <si>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</si>
  <si>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</si>
  <si>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</si>
  <si>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</si>
  <si>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</si>
  <si>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</si>
  <si>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</si>
  <si>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</si>
  <si>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</si>
  <si>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</si>
  <si>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</si>
  <si>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</si>
  <si>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</si>
  <si>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</si>
  <si>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</si>
  <si>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</si>
  <si>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</si>
  <si>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</si>
  <si>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</si>
  <si>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</si>
  <si>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</si>
  <si>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</si>
  <si>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</si>
  <si>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</si>
  <si>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</si>
  <si>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</si>
  <si>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</si>
  <si>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</si>
  <si>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</si>
  <si>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</si>
  <si>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</si>
  <si>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</si>
  <si>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</si>
  <si>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</si>
  <si>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</si>
  <si>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</si>
  <si>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</si>
  <si>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</si>
  <si>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</si>
  <si>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</si>
  <si>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</si>
  <si>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</si>
  <si>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</si>
  <si>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</si>
  <si>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</si>
  <si>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</si>
  <si>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</si>
  <si>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</si>
  <si>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</si>
  <si>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</si>
  <si>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</si>
  <si>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</si>
  <si>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</si>
  <si>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</si>
  <si>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</si>
  <si>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</si>
  <si>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</si>
  <si>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</si>
  <si>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</si>
  <si>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</si>
  <si>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</si>
  <si>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</si>
  <si>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</si>
  <si>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</si>
  <si>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</si>
  <si>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</si>
  <si>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</si>
  <si>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</si>
  <si>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</si>
  <si>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</si>
  <si>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</si>
  <si>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</si>
  <si>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</si>
  <si>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</si>
  <si>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</si>
  <si>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</si>
  <si>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</si>
  <si>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</si>
  <si>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</si>
  <si>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</si>
  <si>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</si>
  <si>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</si>
  <si>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</si>
  <si>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</si>
  <si>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</si>
  <si>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</si>
  <si>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</si>
  <si>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</si>
  <si>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</si>
  <si>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</si>
  <si>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</si>
  <si>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</si>
  <si>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</si>
  <si>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</si>
  <si>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</si>
  <si>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</si>
  <si>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</si>
  <si>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</si>
  <si>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</si>
  <si>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</si>
  <si>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</si>
  <si>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</si>
  <si>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</si>
  <si>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</si>
  <si>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</si>
  <si>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</si>
  <si>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</si>
  <si>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</si>
  <si>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</si>
  <si>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</si>
  <si>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</si>
  <si>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</si>
  <si>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</si>
  <si>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</si>
  <si>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</si>
  <si>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</si>
  <si>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</si>
  <si>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</si>
  <si>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</si>
  <si>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</si>
  <si>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</si>
  <si>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</si>
  <si>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</si>
  <si>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</si>
  <si>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</si>
  <si>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</si>
  <si>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</si>
  <si>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</si>
  <si>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</si>
  <si>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</si>
  <si>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</si>
  <si>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</si>
  <si>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</si>
  <si>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</si>
  <si>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</si>
  <si>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</si>
  <si>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</si>
  <si>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</si>
  <si>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</si>
  <si>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</si>
  <si>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</si>
  <si>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</si>
  <si>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</si>
  <si>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</si>
  <si>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</si>
  <si>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</si>
  <si>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</si>
  <si>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</si>
  <si>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</si>
  <si>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</si>
  <si>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</si>
  <si>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</si>
  <si>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</si>
  <si>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</si>
  <si>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</si>
  <si>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</si>
  <si>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</si>
  <si>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</si>
  <si>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</si>
  <si>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</si>
  <si>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</si>
  <si>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</si>
  <si>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</si>
  <si>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</si>
  <si>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</si>
  <si>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</si>
  <si>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</si>
  <si>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</si>
  <si>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</si>
  <si>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</si>
  <si>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</si>
  <si>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</si>
  <si>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</si>
  <si>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</si>
  <si>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</si>
  <si>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</si>
  <si>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</si>
  <si>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</si>
  <si>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</si>
  <si>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</si>
  <si>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</si>
  <si>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</si>
  <si>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</si>
  <si>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</si>
  <si>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</si>
  <si>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</si>
  <si>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</si>
  <si>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</si>
  <si>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</si>
  <si>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</si>
  <si>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</si>
  <si>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</si>
  <si>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</si>
  <si>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</si>
  <si>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</si>
  <si>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</si>
  <si>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</si>
  <si>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</si>
  <si>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</si>
  <si>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</si>
  <si>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</si>
  <si>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</si>
  <si>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</si>
  <si>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</si>
  <si>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</si>
  <si>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</si>
  <si>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</si>
  <si>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</si>
  <si>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</si>
  <si>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</si>
  <si>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</si>
  <si>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</si>
  <si>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</si>
  <si>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</si>
  <si>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</si>
  <si>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</si>
  <si>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</si>
  <si>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</si>
  <si>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</si>
  <si>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</si>
  <si>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</si>
  <si>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</si>
  <si>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</si>
  <si>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</si>
  <si>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</si>
  <si>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</si>
  <si>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</si>
  <si>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</si>
  <si>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</si>
  <si>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</si>
  <si>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</si>
  <si>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</si>
  <si>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</si>
  <si>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</si>
  <si>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</si>
  <si>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</si>
  <si>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</si>
  <si>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</si>
  <si>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</si>
  <si>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</si>
  <si>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</si>
  <si>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</si>
  <si>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</si>
  <si>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</si>
  <si>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</si>
  <si>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</si>
  <si>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</si>
  <si>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</si>
  <si>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</si>
  <si>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</si>
  <si>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</si>
  <si>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</si>
  <si>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</si>
  <si>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</si>
  <si>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</si>
  <si>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</si>
  <si>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</si>
  <si>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</si>
  <si>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</si>
  <si>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</si>
  <si>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</si>
  <si>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</si>
  <si>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</si>
  <si>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</si>
  <si>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</si>
  <si>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</si>
  <si>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</si>
  <si>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</si>
  <si>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</si>
  <si>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</si>
  <si>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</si>
  <si>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</si>
  <si>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</si>
  <si>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</si>
  <si>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</si>
  <si>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</si>
  <si>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</si>
  <si>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</si>
  <si>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</si>
  <si>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</si>
  <si>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</si>
  <si>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</si>
  <si>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</si>
  <si>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</si>
  <si>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</si>
  <si>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</si>
  <si>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</si>
  <si>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</si>
  <si>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</si>
  <si>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</si>
  <si>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</si>
  <si>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</si>
  <si>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</si>
  <si>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</si>
  <si>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</si>
  <si>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</si>
  <si>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</si>
  <si>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</si>
  <si>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</si>
  <si>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</si>
  <si>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</si>
  <si>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</si>
  <si>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</si>
  <si>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</si>
  <si>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</si>
  <si>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</si>
  <si>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</si>
  <si>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</si>
  <si>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</si>
  <si>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</si>
  <si>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</si>
  <si>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</si>
  <si>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</si>
  <si>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</si>
  <si>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</si>
  <si>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</si>
  <si>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</si>
  <si>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</si>
  <si>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</si>
  <si>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</si>
  <si>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</si>
  <si>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</si>
  <si>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</si>
  <si>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</si>
  <si>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</si>
  <si>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</si>
  <si>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</si>
  <si>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</si>
  <si>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</si>
  <si>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</si>
  <si>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</si>
  <si>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</si>
  <si>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</si>
  <si>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</si>
  <si>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</si>
  <si>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</si>
  <si>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</si>
  <si>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</si>
  <si>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</si>
  <si>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</si>
  <si>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</si>
  <si>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</si>
  <si>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</si>
  <si>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</si>
  <si>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</si>
  <si>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</si>
  <si>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</si>
  <si>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</si>
  <si>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</si>
  <si>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</si>
  <si>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</si>
  <si>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</si>
  <si>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</si>
  <si>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</si>
  <si>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</si>
  <si>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</si>
  <si>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</si>
  <si>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</si>
  <si>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</si>
  <si>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</si>
  <si>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</si>
  <si>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</si>
  <si>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</si>
  <si>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</si>
  <si>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</si>
  <si>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</si>
  <si>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</si>
  <si>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</si>
  <si>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</si>
  <si>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</si>
  <si>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</si>
  <si>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</si>
  <si>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</si>
  <si>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</si>
  <si>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</si>
  <si>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</si>
  <si>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</si>
  <si>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</si>
  <si>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</si>
  <si>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</si>
  <si>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</si>
  <si>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</si>
  <si>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</si>
  <si>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</si>
  <si>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</si>
  <si>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</si>
  <si>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</si>
  <si>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</si>
  <si>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</si>
  <si>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</si>
  <si>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</si>
  <si>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</si>
  <si>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</si>
  <si>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</si>
  <si>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</si>
  <si>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</si>
  <si>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</si>
  <si>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</si>
  <si>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</si>
  <si>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</si>
  <si>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</si>
  <si>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</si>
  <si>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</si>
  <si>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</si>
  <si>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</si>
  <si>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</si>
  <si>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</si>
  <si>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</si>
  <si>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</si>
  <si>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</si>
  <si>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</si>
  <si>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</si>
  <si>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</si>
  <si>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</si>
  <si>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</si>
  <si>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</si>
  <si>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</si>
  <si>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</si>
  <si>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</si>
  <si>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</si>
  <si>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</si>
  <si>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</si>
  <si>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</si>
  <si>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</si>
  <si>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</si>
  <si>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</si>
  <si>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</si>
  <si>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</si>
  <si>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</si>
  <si>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</si>
  <si>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</si>
  <si>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</si>
  <si>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</si>
  <si>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</si>
  <si>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</si>
  <si>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</si>
  <si>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</si>
  <si>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</si>
  <si>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</si>
  <si>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</si>
  <si>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</si>
  <si>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</si>
  <si>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</si>
  <si>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</si>
  <si>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</si>
  <si>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</si>
  <si>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</si>
  <si>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</si>
  <si>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</si>
  <si>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</si>
  <si>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</si>
  <si>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</si>
  <si>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</si>
  <si>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</si>
  <si>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</si>
  <si>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</si>
  <si>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</si>
  <si>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</si>
  <si>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</si>
  <si>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</si>
  <si>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</si>
  <si>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</si>
  <si>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</si>
  <si>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</si>
  <si>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</si>
  <si>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</si>
  <si>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</si>
  <si>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</si>
  <si>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</si>
  <si>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</si>
  <si>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</si>
  <si>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</si>
  <si>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</si>
  <si>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</si>
  <si>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</si>
  <si>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</si>
  <si>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</si>
  <si>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</si>
  <si>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</si>
  <si>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</si>
  <si>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</si>
  <si>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</si>
  <si>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</si>
  <si>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</si>
  <si>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</si>
  <si>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</si>
  <si>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</si>
  <si>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</si>
  <si>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</si>
  <si>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</si>
  <si>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</si>
  <si>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</si>
  <si>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</si>
  <si>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</si>
  <si>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</si>
  <si>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</si>
  <si>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</si>
  <si>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</si>
  <si>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</si>
  <si>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</si>
  <si>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</si>
  <si>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</si>
  <si>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</si>
  <si>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</si>
  <si>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</si>
  <si>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</si>
  <si>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</si>
  <si>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</si>
  <si>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</si>
  <si>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</si>
  <si>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</si>
  <si>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</si>
  <si>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</si>
  <si>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</si>
  <si>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</si>
  <si>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</si>
  <si>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</si>
  <si>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</si>
  <si>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</si>
  <si>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</si>
  <si>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</si>
  <si>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</si>
  <si>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</si>
  <si>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</si>
  <si>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</si>
  <si>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</si>
  <si>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</si>
  <si>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</si>
  <si>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</si>
  <si>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</si>
  <si>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</si>
  <si>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</si>
  <si>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</si>
  <si>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</si>
  <si>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</si>
  <si>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</si>
  <si>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</si>
  <si>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</si>
  <si>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</si>
  <si>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</si>
  <si>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</si>
  <si>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</si>
  <si>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</si>
  <si>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</si>
  <si>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</si>
  <si>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</si>
  <si>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</si>
  <si>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</si>
  <si>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</si>
  <si>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</si>
  <si>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</si>
  <si>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</si>
  <si>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</si>
  <si>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</si>
  <si>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</si>
  <si>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</si>
  <si>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</si>
  <si>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</si>
  <si>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</si>
  <si>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</si>
  <si>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</si>
  <si>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</si>
  <si>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</si>
  <si>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</si>
  <si>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</si>
  <si>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</si>
  <si>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</si>
  <si>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</si>
  <si>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</si>
  <si>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</si>
  <si>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</si>
  <si>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</si>
  <si>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</si>
  <si>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</si>
  <si>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</si>
  <si>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</si>
  <si>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</si>
  <si>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</si>
  <si>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</si>
  <si>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</si>
  <si>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</si>
  <si>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</si>
  <si>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</si>
  <si>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</si>
  <si>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</si>
  <si>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</si>
  <si>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</si>
  <si>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</si>
  <si>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</si>
  <si>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</si>
  <si>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</si>
  <si>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</si>
  <si>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</si>
  <si>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</si>
  <si>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</si>
  <si>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</si>
  <si>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</si>
  <si>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</si>
  <si>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</si>
  <si>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</si>
  <si>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</si>
  <si>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</si>
  <si>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</si>
  <si>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</si>
  <si>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</si>
  <si>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</si>
  <si>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</si>
  <si>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</si>
  <si>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</si>
  <si>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</si>
  <si>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</si>
  <si>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</si>
  <si>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</si>
  <si>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</si>
  <si>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</si>
  <si>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</si>
  <si>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</si>
  <si>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</si>
  <si>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</si>
  <si>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</si>
  <si>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</si>
  <si>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</si>
  <si>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</si>
  <si>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</si>
  <si>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</si>
  <si>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</si>
  <si>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</si>
  <si>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</si>
  <si>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</si>
  <si>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</si>
  <si>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</si>
  <si>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</si>
  <si>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</si>
  <si>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</si>
  <si>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</si>
  <si>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</si>
  <si>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</si>
  <si>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</si>
  <si>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</si>
  <si>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</si>
  <si>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</si>
  <si>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</si>
  <si>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</si>
  <si>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</si>
  <si>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</si>
  <si>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</si>
  <si>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</si>
  <si>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</si>
  <si>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</si>
  <si>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</si>
  <si>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</si>
  <si>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</si>
  <si>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</si>
  <si>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</si>
  <si>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</si>
  <si>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</si>
  <si>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</si>
  <si>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</si>
  <si>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</si>
  <si>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</si>
  <si>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</si>
  <si>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</si>
  <si>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</si>
  <si>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</si>
  <si>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</si>
  <si>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</si>
  <si>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</si>
  <si>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</si>
  <si>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</si>
  <si>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</si>
  <si>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</si>
  <si>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</si>
  <si>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</si>
  <si>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</si>
  <si>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</si>
  <si>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</si>
  <si>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</si>
  <si>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</si>
  <si>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</si>
  <si>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</si>
  <si>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</si>
  <si>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</si>
  <si>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</si>
  <si>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</si>
  <si>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</si>
  <si>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</si>
  <si>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</si>
  <si>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</si>
  <si>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</si>
  <si>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</si>
  <si>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</si>
  <si>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</si>
  <si>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</si>
  <si>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</si>
  <si>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</si>
  <si>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</si>
  <si>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</si>
  <si>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</si>
  <si>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</si>
  <si>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</si>
  <si>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</si>
  <si>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</si>
  <si>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</si>
  <si>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</si>
  <si>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</si>
  <si>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</si>
  <si>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</si>
  <si>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</si>
  <si>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</si>
  <si>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</si>
  <si>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</si>
  <si>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</si>
  <si>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</si>
  <si>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</si>
  <si>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</si>
  <si>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</si>
  <si>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</si>
  <si>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</si>
  <si>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</si>
  <si>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</si>
  <si>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</si>
  <si>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</si>
  <si>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</si>
  <si>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</si>
  <si>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</si>
  <si>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</si>
  <si>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</si>
  <si>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</si>
  <si>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</si>
  <si>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</si>
  <si>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</si>
  <si>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</si>
  <si>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</si>
  <si>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</si>
  <si>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</si>
  <si>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</si>
  <si>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</si>
  <si>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</si>
  <si>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</si>
  <si>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</si>
  <si>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</si>
  <si>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</si>
  <si>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</si>
  <si>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</si>
  <si>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</si>
  <si>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</si>
  <si>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</si>
  <si>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</si>
  <si>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</si>
  <si>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</si>
  <si>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</si>
  <si>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</si>
  <si>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</si>
  <si>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</si>
  <si>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</si>
  <si>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</si>
  <si>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</si>
  <si>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</si>
  <si>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</si>
  <si>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</si>
  <si>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</si>
  <si>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</si>
  <si>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</si>
  <si>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</si>
  <si>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</si>
  <si>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</si>
  <si>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</si>
  <si>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</si>
  <si>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</si>
  <si>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</si>
  <si>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</si>
  <si>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</si>
  <si>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</si>
  <si>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</si>
  <si>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</si>
  <si>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</si>
  <si>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</si>
  <si>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</si>
  <si>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</si>
  <si>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</si>
  <si>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</si>
  <si>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</si>
  <si>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</si>
  <si>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</si>
  <si>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</si>
  <si>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</si>
  <si>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</si>
  <si>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</si>
  <si>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</si>
  <si>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</si>
  <si>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</si>
  <si>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</si>
  <si>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</si>
  <si>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</si>
  <si>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</si>
  <si>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</si>
  <si>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</si>
  <si>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</si>
  <si>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</si>
  <si>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</si>
  <si>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</si>
  <si>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</si>
  <si>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</si>
  <si>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</si>
  <si>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</si>
  <si>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</si>
  <si>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</si>
  <si>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</si>
  <si>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</si>
  <si>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</si>
  <si>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</si>
  <si>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</si>
  <si>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</si>
  <si>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</si>
  <si>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</si>
  <si>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</si>
  <si>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</si>
  <si>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</si>
  <si>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</si>
  <si>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</si>
  <si>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</si>
  <si>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</si>
  <si>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</si>
  <si>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</si>
  <si>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</si>
  <si>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</si>
  <si>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</si>
  <si>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</si>
  <si>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</si>
  <si>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</si>
  <si>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</si>
  <si>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</si>
  <si>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</si>
  <si>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</si>
  <si>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</si>
  <si>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</si>
  <si>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</si>
  <si>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</si>
  <si>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</si>
  <si>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</si>
  <si>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</si>
  <si>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</si>
  <si>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</si>
  <si>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</si>
  <si>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</si>
  <si>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</si>
  <si>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</si>
  <si>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</si>
  <si>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</si>
  <si>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</si>
  <si>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</si>
  <si>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</si>
  <si>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</si>
  <si>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</si>
  <si>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</si>
  <si>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</si>
  <si>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</si>
  <si>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</si>
  <si>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</si>
  <si>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</si>
  <si>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</si>
  <si>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</si>
  <si>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</si>
  <si>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</si>
  <si>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</si>
  <si>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</si>
  <si>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</si>
  <si>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</si>
  <si>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</si>
  <si>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</si>
  <si>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</si>
  <si>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</si>
  <si>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</si>
  <si>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</si>
  <si>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</si>
  <si>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</si>
  <si>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</si>
  <si>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</si>
  <si>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</si>
  <si>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</si>
  <si>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</si>
  <si>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</si>
  <si>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</si>
  <si>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</si>
  <si>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</si>
  <si>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</si>
  <si>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</si>
  <si>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</si>
  <si>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</si>
  <si>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</si>
  <si>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</si>
  <si>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</si>
  <si>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</si>
  <si>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</si>
  <si>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</si>
  <si>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</si>
  <si>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</si>
  <si>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</si>
  <si>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</si>
  <si>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</si>
  <si>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</si>
  <si>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</si>
  <si>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</si>
  <si>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</si>
  <si>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</si>
  <si>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</si>
  <si>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</si>
  <si>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</si>
  <si>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</si>
  <si>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</si>
  <si>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</si>
  <si>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</si>
  <si>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</si>
  <si>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</si>
  <si>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</si>
  <si>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</si>
  <si>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</si>
  <si>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</si>
  <si>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</si>
  <si>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</si>
  <si>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</si>
  <si>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</si>
  <si>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</si>
  <si>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</si>
  <si>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</si>
  <si>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</si>
  <si>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</si>
  <si>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</si>
  <si>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</si>
  <si>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</si>
  <si>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</si>
  <si>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</si>
  <si>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</si>
  <si>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</si>
  <si>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</si>
  <si>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</si>
  <si>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</si>
  <si>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</si>
  <si>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</si>
  <si>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</si>
  <si>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</si>
  <si>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</si>
  <si>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</si>
  <si>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</si>
  <si>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</si>
  <si>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</si>
  <si>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</si>
  <si>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</si>
  <si>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</si>
  <si>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</si>
  <si>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</si>
  <si>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</si>
  <si>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</si>
  <si>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</si>
  <si>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</si>
  <si>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</si>
  <si>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</si>
  <si>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</si>
  <si>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</si>
  <si>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</si>
  <si>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</si>
  <si>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</si>
  <si>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</si>
  <si>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</si>
  <si>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</si>
  <si>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</si>
  <si>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</si>
  <si>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</si>
  <si>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</si>
  <si>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</si>
  <si>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</si>
  <si>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</si>
  <si>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</si>
  <si>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</si>
  <si>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</si>
  <si>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</si>
  <si>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</si>
  <si>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</si>
  <si>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</si>
  <si>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</si>
  <si>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</si>
  <si>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</si>
  <si>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</si>
  <si>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</si>
  <si>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</si>
  <si>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</si>
  <si>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</si>
  <si>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</si>
  <si>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</si>
  <si>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</si>
  <si>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</si>
  <si>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</si>
  <si>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</si>
  <si>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</si>
  <si>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</si>
  <si>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</si>
  <si>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</si>
  <si>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</si>
  <si>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</si>
  <si>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</si>
  <si>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</si>
  <si>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</si>
  <si>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</si>
  <si>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</si>
  <si>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</si>
  <si>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</si>
  <si>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</si>
  <si>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</si>
  <si>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</si>
  <si>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</si>
  <si>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</si>
  <si>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</si>
  <si>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</si>
  <si>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</si>
  <si>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</si>
  <si>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</si>
  <si>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</si>
  <si>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</si>
  <si>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</si>
  <si>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</si>
  <si>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</si>
  <si>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</si>
  <si>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</si>
  <si>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</si>
  <si>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</si>
  <si>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</si>
  <si>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</si>
  <si>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</si>
  <si>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</si>
  <si>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</si>
  <si>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</si>
  <si>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</si>
  <si>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</si>
  <si>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</si>
  <si>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</si>
  <si>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</si>
  <si>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</si>
  <si>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</si>
  <si>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</si>
  <si>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</si>
  <si>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</si>
  <si>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</si>
  <si>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</si>
  <si>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</si>
  <si>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</si>
  <si>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</si>
  <si>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</si>
  <si>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</si>
  <si>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</si>
  <si>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</si>
  <si>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</si>
  <si>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</si>
  <si>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</si>
  <si>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</si>
  <si>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</si>
  <si>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</si>
  <si>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</si>
  <si>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</si>
  <si>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</si>
  <si>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</si>
  <si>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</si>
  <si>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</si>
  <si>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</si>
  <si>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</si>
  <si>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</si>
  <si>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</si>
  <si>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</si>
  <si>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</si>
  <si>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</si>
  <si>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</si>
  <si>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</si>
  <si>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</si>
  <si>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</si>
  <si>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</si>
  <si>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</si>
  <si>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</si>
  <si>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</si>
  <si>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</si>
  <si>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</si>
  <si>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</si>
  <si>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</si>
  <si>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</si>
  <si>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</si>
  <si>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</si>
  <si>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</si>
  <si>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</si>
  <si>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</si>
  <si>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</si>
  <si>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</si>
  <si>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</si>
  <si>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</si>
  <si>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</si>
  <si>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</si>
  <si>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</si>
  <si>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</si>
  <si>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</si>
  <si>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</si>
  <si>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</si>
  <si>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</si>
  <si>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</si>
  <si>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</si>
  <si>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</si>
  <si>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</si>
  <si>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</si>
  <si>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</si>
  <si>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</si>
  <si>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</si>
  <si>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</si>
  <si>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</si>
  <si>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</si>
  <si>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</si>
  <si>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</si>
  <si>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</si>
  <si>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</si>
  <si>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</si>
  <si>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</si>
  <si>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</si>
  <si>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</si>
  <si>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</si>
  <si>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</si>
  <si>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</si>
  <si>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</si>
  <si>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</si>
  <si>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</si>
  <si>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</si>
  <si>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</si>
  <si>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</si>
  <si>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</si>
  <si>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</si>
  <si>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</si>
  <si>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</si>
  <si>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</si>
  <si>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</si>
  <si>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</si>
  <si>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</si>
  <si>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</si>
  <si>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</si>
  <si>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</si>
  <si>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</si>
  <si>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</si>
  <si>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</si>
  <si>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</si>
  <si>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</si>
  <si>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</si>
  <si>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</si>
  <si>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</si>
  <si>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</si>
  <si>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</si>
  <si>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</si>
  <si>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</si>
  <si>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</si>
  <si>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</si>
  <si>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</si>
  <si>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</si>
  <si>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</si>
  <si>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</si>
  <si>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</si>
  <si>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</si>
  <si>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</si>
  <si>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</si>
  <si>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</si>
  <si>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</si>
  <si>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</si>
  <si>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</si>
  <si>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</si>
  <si>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</si>
  <si>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</si>
  <si>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</si>
  <si>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</si>
  <si>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</si>
  <si>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</si>
  <si>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</si>
  <si>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</si>
  <si>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</si>
  <si>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</si>
  <si>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</si>
  <si>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</si>
  <si>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</si>
  <si>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</si>
  <si>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</si>
  <si>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</si>
  <si>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</si>
  <si>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</si>
  <si>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</si>
  <si>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</si>
  <si>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</si>
  <si>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</si>
  <si>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</si>
  <si>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</si>
  <si>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</si>
  <si>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</si>
  <si>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</si>
  <si>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</si>
  <si>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</si>
  <si>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</si>
  <si>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</si>
  <si>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</si>
  <si>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</si>
  <si>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</si>
  <si>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</si>
  <si>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</si>
  <si>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</si>
  <si>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</si>
  <si>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</si>
  <si>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</si>
  <si>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</si>
  <si>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</si>
  <si>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</si>
  <si>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</si>
  <si>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</si>
  <si>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</si>
  <si>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</si>
  <si>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</si>
  <si>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</si>
  <si>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</si>
  <si>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</si>
  <si>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</si>
  <si>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</si>
  <si>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</si>
  <si>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</si>
  <si>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</si>
  <si>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</si>
  <si>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</si>
  <si>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</si>
  <si>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</si>
  <si>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</si>
  <si>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</si>
  <si>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</si>
  <si>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</si>
  <si>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</si>
  <si>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</si>
  <si>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</si>
  <si>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</si>
  <si>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</si>
  <si>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</si>
  <si>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</si>
  <si>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</si>
  <si>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</si>
  <si>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</si>
  <si>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</si>
  <si>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</si>
  <si>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</si>
  <si>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</si>
  <si>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</si>
  <si>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</si>
  <si>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</si>
  <si>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</si>
  <si>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</si>
  <si>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</si>
  <si>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</si>
  <si>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</si>
  <si>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</si>
  <si>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</si>
  <si>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</si>
  <si>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</si>
  <si>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</si>
  <si>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</si>
  <si>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</si>
  <si>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</si>
  <si>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</si>
  <si>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</si>
  <si>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</si>
  <si>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</si>
  <si>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</si>
  <si>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</si>
  <si>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</si>
  <si>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</si>
  <si>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</si>
  <si>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</si>
  <si>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</si>
  <si>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</si>
  <si>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</si>
  <si>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</si>
  <si>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</si>
  <si>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</si>
  <si>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</si>
  <si>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</si>
  <si>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</si>
  <si>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</si>
  <si>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</si>
  <si>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</si>
  <si>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</si>
  <si>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</si>
  <si>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</si>
  <si>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</si>
  <si>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</si>
  <si>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</si>
  <si>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</si>
  <si>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</si>
  <si>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</si>
  <si>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</si>
  <si>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</si>
  <si>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</si>
  <si>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</si>
  <si>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</si>
  <si>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</si>
  <si>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</si>
  <si>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</si>
  <si>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</si>
  <si>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</si>
  <si>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</si>
  <si>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</si>
  <si>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</si>
  <si>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</si>
  <si>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</si>
  <si>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</si>
  <si>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</si>
  <si>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</si>
  <si>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</si>
  <si>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</si>
  <si>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</si>
  <si>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</si>
  <si>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</si>
  <si>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</si>
  <si>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</si>
  <si>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</si>
  <si>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</si>
  <si>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</si>
  <si>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</si>
  <si>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</si>
  <si>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</si>
  <si>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</si>
  <si>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</si>
  <si>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</si>
  <si>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</si>
  <si>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</si>
  <si>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</si>
  <si>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</si>
  <si>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</si>
  <si>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</si>
  <si>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</si>
  <si>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</si>
  <si>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</si>
  <si>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</si>
  <si>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</si>
  <si>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</si>
  <si>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</si>
  <si>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</si>
  <si>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</si>
  <si>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</si>
  <si>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</si>
  <si>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</si>
  <si>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</si>
  <si>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</si>
  <si>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</si>
  <si>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</si>
  <si>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</si>
  <si>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</si>
  <si>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</si>
  <si>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</si>
  <si>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</si>
  <si>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</si>
  <si>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</si>
  <si>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</si>
  <si>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</si>
  <si>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</si>
  <si>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</si>
  <si>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</si>
  <si>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</si>
  <si>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</si>
  <si>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</si>
  <si>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</si>
  <si>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</si>
  <si>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</si>
  <si>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</si>
  <si>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</si>
  <si>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</si>
  <si>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</si>
  <si>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</si>
  <si>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</si>
  <si>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</si>
  <si>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</si>
  <si>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</si>
  <si>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</si>
  <si>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</si>
  <si>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</si>
  <si>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</si>
  <si>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</si>
  <si>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</si>
  <si>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</si>
  <si>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</si>
  <si>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</si>
  <si>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</si>
  <si>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</si>
  <si>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</si>
  <si>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</si>
  <si>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</si>
  <si>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</si>
  <si>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</si>
  <si>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</si>
  <si>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</si>
  <si>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</si>
  <si>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</si>
  <si>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</si>
  <si>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</si>
  <si>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</si>
  <si>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</si>
  <si>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</si>
  <si>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</si>
  <si>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</si>
  <si>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</si>
  <si>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</si>
  <si>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</si>
  <si>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</si>
  <si>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</si>
  <si>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</si>
  <si>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</si>
  <si>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</si>
  <si>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</si>
  <si>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</si>
  <si>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</si>
  <si>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</si>
  <si>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</si>
  <si>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</si>
  <si>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</si>
  <si>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</si>
  <si>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</si>
  <si>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</si>
  <si>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</si>
  <si>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</si>
  <si>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</si>
  <si>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</si>
  <si>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</si>
  <si>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</si>
  <si>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</si>
  <si>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</si>
  <si>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</si>
  <si>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</si>
  <si>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</si>
  <si>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</si>
  <si>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</si>
  <si>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</si>
  <si>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</si>
  <si>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</si>
  <si>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</si>
  <si>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</si>
  <si>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</si>
  <si>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</si>
  <si>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</si>
  <si>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</si>
  <si>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</si>
  <si>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</si>
  <si>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</si>
  <si>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</si>
  <si>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</si>
  <si>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</si>
  <si>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</si>
  <si>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</si>
  <si>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</si>
  <si>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</si>
  <si>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</si>
  <si>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</si>
  <si>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</si>
  <si>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</si>
  <si>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</si>
  <si>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</si>
  <si>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</si>
  <si>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</si>
  <si>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</si>
  <si>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</si>
  <si>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</si>
  <si>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</si>
  <si>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</si>
  <si>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</si>
  <si>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</si>
  <si>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</si>
  <si>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</si>
  <si>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</si>
  <si>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</si>
  <si>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</si>
  <si>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</si>
  <si>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</si>
  <si>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</si>
  <si>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</si>
  <si>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</si>
  <si>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</si>
  <si>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</si>
  <si>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</si>
  <si>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</si>
  <si>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</si>
  <si>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</si>
  <si>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</si>
  <si>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</si>
  <si>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</si>
  <si>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</si>
  <si>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</si>
  <si>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</si>
  <si>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</si>
  <si>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</si>
  <si>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</si>
  <si>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</si>
  <si>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</si>
  <si>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</si>
  <si>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</si>
  <si>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</si>
  <si>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</si>
  <si>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</si>
  <si>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</si>
  <si>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</si>
  <si>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</si>
  <si>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</si>
  <si>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</si>
  <si>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</si>
  <si>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</si>
  <si>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</si>
  <si>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</si>
  <si>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</si>
  <si>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</si>
  <si>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</si>
  <si>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</si>
  <si>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</si>
  <si>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</si>
  <si>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</si>
  <si>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</si>
  <si>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</si>
  <si>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</si>
  <si>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</si>
  <si>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</si>
  <si>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</si>
  <si>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</si>
  <si>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</si>
  <si>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</si>
  <si>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</si>
  <si>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</si>
  <si>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</si>
  <si>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</si>
  <si>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</si>
  <si>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</si>
  <si>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</si>
  <si>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</si>
  <si>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</si>
  <si>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</si>
  <si>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</si>
  <si>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</si>
  <si>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</si>
  <si>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</si>
  <si>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</si>
  <si>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</si>
  <si>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</si>
  <si>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</si>
  <si>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</si>
  <si>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</si>
  <si>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</si>
  <si>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</si>
  <si>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</si>
  <si>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</si>
  <si>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</si>
  <si>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</si>
  <si>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</si>
  <si>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</si>
  <si>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</si>
  <si>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</si>
  <si>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</si>
  <si>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</si>
  <si>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</si>
  <si>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</si>
  <si>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</si>
  <si>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</si>
  <si>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</si>
  <si>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</si>
  <si>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</si>
  <si>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</si>
  <si>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</si>
  <si>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</si>
  <si>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</si>
  <si>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</si>
  <si>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</si>
  <si>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</si>
  <si>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</si>
  <si>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</si>
  <si>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</si>
  <si>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</si>
  <si>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</si>
  <si>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</si>
  <si>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</si>
  <si>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</si>
  <si>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</si>
  <si>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</si>
  <si>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</si>
  <si>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</si>
  <si>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</si>
  <si>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</si>
  <si>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</si>
  <si>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</si>
  <si>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</si>
  <si>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</si>
  <si>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</si>
  <si>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</si>
  <si>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</si>
  <si>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</si>
  <si>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</si>
  <si>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</si>
  <si>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</si>
  <si>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</si>
  <si>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</si>
  <si>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</si>
  <si>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</si>
  <si>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</si>
  <si>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</si>
  <si>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</si>
  <si>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</si>
  <si>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</si>
  <si>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</si>
  <si>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</si>
  <si>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</si>
  <si>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</si>
  <si>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</si>
  <si>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</si>
  <si>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</si>
  <si>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</si>
  <si>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</si>
  <si>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</si>
  <si>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</si>
  <si>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</si>
  <si>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</si>
  <si>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</si>
  <si>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</si>
  <si>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</si>
  <si>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</si>
  <si>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</si>
  <si>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</si>
  <si>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</si>
  <si>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</si>
  <si>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</si>
  <si>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</si>
  <si>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</si>
  <si>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</si>
  <si>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</si>
  <si>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</si>
  <si>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</si>
  <si>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</si>
  <si>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</si>
  <si>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</si>
  <si>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</si>
  <si>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</si>
  <si>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</si>
  <si>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</si>
  <si>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</si>
  <si>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</si>
  <si>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</si>
  <si>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</si>
  <si>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</si>
  <si>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</si>
  <si>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</si>
  <si>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</si>
  <si>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</si>
  <si>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</si>
  <si>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</si>
  <si>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</si>
  <si>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</si>
  <si>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</si>
  <si>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</si>
  <si>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</si>
  <si>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</si>
  <si>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</si>
  <si>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</si>
  <si>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</si>
  <si>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</si>
  <si>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</si>
  <si>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</si>
  <si>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</si>
  <si>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</si>
  <si>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</si>
  <si>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</si>
  <si>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</si>
  <si>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</si>
  <si>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</si>
  <si>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</si>
  <si>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</si>
  <si>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</si>
  <si>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</si>
  <si>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</si>
  <si>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</si>
  <si>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</si>
  <si>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</si>
  <si>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</si>
  <si>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</si>
  <si>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</si>
  <si>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</si>
  <si>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</si>
  <si>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</si>
  <si>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</si>
  <si>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</si>
  <si>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</si>
  <si>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</si>
  <si>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</si>
  <si>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</si>
  <si>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</si>
  <si>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</si>
  <si>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</si>
  <si>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</si>
  <si>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</si>
  <si>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</si>
  <si>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</si>
  <si>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</si>
  <si>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</si>
  <si>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</si>
  <si>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</si>
  <si>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</si>
  <si>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</si>
  <si>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</si>
  <si>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</si>
  <si>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</si>
  <si>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</si>
  <si>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</si>
  <si>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</si>
  <si>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</si>
  <si>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</si>
  <si>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</si>
  <si>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</si>
  <si>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</si>
  <si>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</si>
  <si>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</si>
  <si>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</si>
  <si>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</si>
  <si>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</si>
  <si>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</si>
  <si>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</si>
  <si>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</si>
  <si>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</si>
  <si>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</si>
  <si>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</si>
  <si>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</si>
  <si>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</si>
  <si>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</si>
  <si>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</si>
  <si>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</si>
  <si>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</si>
  <si>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</si>
  <si>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</si>
  <si>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</si>
  <si>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</si>
  <si>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</si>
  <si>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</si>
  <si>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</si>
  <si>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</si>
  <si>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</si>
  <si>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</si>
  <si>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</si>
  <si>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</si>
  <si>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</si>
  <si>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</si>
  <si>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</si>
  <si>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</si>
  <si>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</si>
  <si>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</si>
  <si>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</si>
  <si>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</si>
  <si>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</si>
  <si>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</si>
  <si>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</si>
  <si>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</si>
  <si>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</si>
  <si>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</si>
  <si>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</si>
  <si>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</si>
  <si>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</si>
  <si>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</si>
  <si>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</si>
  <si>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</si>
  <si>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</si>
  <si>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</si>
  <si>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</si>
  <si>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</si>
  <si>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</si>
  <si>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</si>
  <si>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</si>
  <si>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</si>
  <si>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</si>
  <si>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</si>
  <si>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</si>
  <si>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</si>
  <si>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</si>
  <si>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</si>
  <si>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</si>
  <si>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</si>
  <si>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</si>
  <si>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</si>
  <si>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</si>
  <si>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</si>
  <si>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</si>
  <si>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</si>
  <si>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</si>
  <si>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</si>
  <si>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</si>
  <si>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</si>
  <si>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</si>
  <si>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</si>
  <si>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</si>
  <si>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</si>
  <si>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</si>
  <si>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</si>
  <si>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</si>
  <si>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</si>
  <si>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</si>
  <si>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</si>
  <si>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</si>
  <si>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</si>
  <si>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</si>
  <si>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</si>
  <si>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</si>
  <si>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</si>
  <si>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</si>
  <si>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</si>
  <si>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</si>
  <si>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</si>
  <si>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</si>
  <si>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</si>
  <si>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</si>
  <si>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</si>
  <si>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</si>
  <si>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</si>
  <si>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</si>
  <si>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</si>
  <si>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</si>
  <si>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</si>
  <si>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</si>
  <si>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</si>
  <si>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</si>
  <si>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</si>
  <si>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</si>
  <si>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</si>
  <si>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</si>
  <si>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</si>
  <si>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</si>
  <si>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</si>
  <si>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</si>
  <si>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</si>
  <si>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</si>
  <si>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</si>
  <si>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</si>
  <si>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</si>
  <si>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</si>
  <si>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</si>
  <si>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</si>
  <si>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</si>
  <si>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</si>
  <si>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</si>
  <si>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</si>
  <si>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</si>
  <si>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</si>
  <si>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</si>
  <si>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</si>
  <si>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</si>
  <si>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</si>
  <si>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</si>
  <si>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</si>
  <si>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</si>
  <si>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</si>
  <si>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</si>
  <si>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</si>
  <si>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</si>
  <si>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</si>
  <si>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</si>
  <si>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</si>
  <si>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</si>
  <si>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</si>
  <si>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</si>
  <si>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</si>
  <si>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</si>
  <si>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</si>
  <si>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</si>
  <si>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</si>
  <si>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</si>
  <si>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</si>
  <si>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</si>
  <si>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</si>
  <si>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</si>
  <si>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</si>
  <si>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</si>
  <si>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</si>
  <si>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</si>
  <si>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</si>
  <si>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</si>
  <si>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</si>
  <si>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</si>
  <si>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</si>
  <si>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</si>
  <si>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</si>
  <si>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</si>
  <si>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</si>
  <si>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</si>
  <si>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</si>
  <si>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</si>
  <si>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</si>
  <si>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</si>
  <si>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</si>
  <si>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</si>
  <si>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</si>
  <si>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</si>
  <si>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</si>
  <si>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</si>
  <si>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</si>
  <si>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</si>
  <si>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</si>
  <si>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</si>
  <si>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</si>
  <si>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</si>
  <si>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</si>
  <si>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</si>
  <si>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</si>
  <si>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</si>
  <si>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</si>
  <si>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</si>
  <si>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</si>
  <si>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</si>
  <si>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</si>
  <si>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</si>
  <si>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</si>
  <si>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</si>
  <si>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</si>
  <si>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</si>
  <si>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</si>
  <si>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</si>
  <si>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</si>
  <si>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</si>
  <si>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</si>
  <si>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</si>
  <si>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</si>
  <si>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</si>
  <si>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</si>
  <si>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</si>
  <si>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</si>
  <si>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</si>
  <si>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</si>
  <si>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</si>
  <si>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</si>
  <si>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</si>
  <si>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</si>
  <si>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</si>
  <si>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</si>
  <si>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</si>
  <si>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</si>
  <si>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</si>
  <si>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</si>
  <si>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</si>
  <si>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</si>
  <si>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</si>
  <si>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</si>
  <si>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</si>
  <si>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</si>
  <si>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</si>
  <si>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</si>
  <si>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</si>
  <si>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</si>
  <si>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</si>
  <si>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</si>
  <si>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</si>
  <si>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</si>
  <si>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</si>
  <si>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</si>
  <si>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</si>
  <si>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</si>
  <si>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</si>
  <si>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</si>
  <si>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</si>
  <si>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</si>
  <si>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</si>
  <si>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</si>
  <si>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</si>
  <si>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</si>
  <si>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</si>
  <si>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</si>
  <si>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</si>
  <si>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</si>
  <si>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</si>
  <si>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</si>
  <si>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</si>
  <si>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</si>
  <si>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</si>
  <si>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</si>
  <si>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</si>
  <si>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</si>
  <si>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</si>
  <si>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</si>
  <si>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</si>
  <si>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</si>
  <si>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</si>
  <si>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</si>
  <si>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</si>
  <si>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</si>
  <si>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</si>
  <si>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</si>
  <si>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</si>
  <si>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</si>
  <si>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</si>
  <si>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</si>
  <si>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</si>
  <si>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</si>
  <si>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</si>
  <si>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</si>
  <si>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</si>
  <si>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</si>
  <si>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</si>
  <si>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</si>
  <si>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</si>
  <si>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</si>
  <si>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</si>
  <si>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</si>
  <si>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</si>
  <si>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</si>
  <si>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</si>
  <si>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</si>
  <si>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</si>
  <si>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</si>
  <si>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</si>
  <si>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</si>
  <si>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</si>
  <si>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</si>
  <si>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</si>
  <si>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</si>
  <si>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</si>
  <si>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</si>
  <si>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</si>
  <si>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</si>
  <si>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</si>
  <si>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</si>
  <si>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</si>
  <si>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</si>
  <si>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</si>
  <si>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</si>
  <si>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</si>
  <si>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</si>
  <si>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</si>
  <si>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</si>
  <si>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</si>
  <si>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</si>
  <si>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</si>
  <si>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</si>
  <si>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</si>
  <si>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</si>
  <si>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</si>
  <si>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</si>
  <si>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</si>
  <si>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</si>
  <si>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</si>
  <si>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</si>
  <si>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</si>
  <si>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</si>
  <si>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</si>
  <si>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</si>
  <si>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</si>
  <si>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</si>
  <si>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</si>
  <si>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</si>
  <si>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</si>
  <si>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</si>
  <si>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</si>
  <si>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</si>
  <si>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</si>
  <si>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</si>
  <si>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</si>
  <si>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</si>
  <si>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</si>
  <si>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</si>
  <si>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</si>
  <si>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</si>
  <si>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</si>
  <si>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</si>
  <si>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</si>
  <si>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</si>
  <si>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</si>
  <si>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</si>
  <si>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</si>
  <si>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</si>
  <si>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</si>
  <si>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</si>
  <si>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</si>
  <si>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</si>
  <si>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</si>
  <si>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</si>
  <si>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</si>
  <si>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</si>
  <si>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</si>
  <si>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</si>
  <si>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</si>
  <si>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</si>
  <si>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</si>
  <si>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</si>
  <si>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</si>
  <si>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</si>
  <si>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</si>
  <si>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</si>
  <si>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</si>
  <si>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</si>
  <si>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</si>
  <si>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</si>
  <si>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</si>
  <si>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</si>
  <si>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</si>
  <si>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</si>
  <si>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</si>
  <si>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</si>
  <si>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</si>
  <si>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</si>
  <si>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</si>
  <si>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</si>
  <si>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</si>
  <si>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</si>
  <si>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</si>
  <si>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</si>
  <si>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</si>
  <si>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</si>
  <si>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</si>
  <si>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</si>
  <si>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</si>
  <si>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</si>
  <si>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</si>
  <si>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</si>
  <si>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</si>
  <si>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</si>
  <si>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</si>
  <si>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</si>
  <si>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</si>
  <si>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</si>
  <si>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</si>
  <si>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</si>
  <si>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</si>
  <si>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</si>
  <si>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</si>
  <si>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</si>
  <si>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</si>
  <si>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</si>
  <si>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</si>
  <si>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</si>
  <si>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</si>
  <si>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</si>
  <si>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</si>
  <si>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</si>
  <si>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</si>
  <si>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</si>
  <si>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</si>
  <si>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</si>
  <si>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</si>
  <si>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</si>
  <si>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</si>
  <si>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</si>
  <si>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</si>
  <si>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</si>
  <si>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</si>
  <si>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</si>
  <si>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</si>
  <si>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</si>
  <si>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</si>
  <si>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</si>
  <si>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</si>
  <si>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</si>
  <si>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</si>
  <si>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</si>
  <si>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</si>
  <si>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</si>
  <si>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</si>
  <si>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</si>
  <si>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</si>
  <si>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</si>
  <si>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</si>
  <si>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</si>
  <si>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</si>
  <si>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</si>
  <si>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</si>
  <si>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</si>
  <si>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</si>
  <si>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</si>
  <si>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</si>
  <si>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</si>
  <si>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</si>
  <si>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</si>
  <si>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</si>
  <si>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</si>
  <si>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</si>
  <si>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</si>
  <si>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</si>
  <si>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</si>
  <si>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</si>
  <si>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</si>
  <si>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</si>
  <si>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</si>
  <si>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</si>
  <si>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</si>
  <si>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</si>
  <si>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</si>
  <si>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</si>
  <si>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</si>
  <si>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</si>
  <si>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</si>
  <si>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</si>
  <si>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</si>
  <si>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</si>
  <si>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</si>
  <si>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</si>
  <si>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</si>
  <si>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</si>
  <si>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</si>
  <si>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</si>
  <si>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</si>
  <si>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</si>
  <si>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</si>
  <si>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</si>
  <si>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</si>
  <si>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</si>
  <si>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</si>
  <si>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</si>
  <si>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</si>
  <si>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</si>
  <si>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</si>
  <si>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</si>
  <si>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</si>
  <si>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</si>
  <si>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</si>
  <si>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</si>
  <si>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</si>
  <si>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</si>
  <si>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</si>
  <si>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</si>
  <si>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</si>
  <si>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</si>
  <si>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</si>
  <si>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</si>
  <si>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</si>
  <si>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</si>
  <si>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</si>
  <si>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</si>
  <si>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</si>
  <si>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</si>
  <si>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</si>
  <si>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</si>
  <si>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</si>
  <si>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</si>
  <si>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</si>
  <si>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</si>
  <si>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</si>
  <si>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</si>
  <si>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</si>
  <si>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</si>
  <si>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</si>
  <si>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</si>
  <si>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</si>
  <si>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</si>
  <si>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</si>
  <si>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</si>
  <si>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</si>
  <si>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</si>
  <si>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</si>
  <si>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</si>
  <si>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</si>
  <si>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</si>
  <si>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</si>
  <si>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</si>
  <si>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</si>
  <si>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</si>
  <si>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</si>
  <si>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</si>
  <si>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</si>
  <si>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</si>
  <si>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</si>
  <si>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</si>
  <si>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</si>
  <si>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</si>
  <si>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</si>
  <si>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</si>
  <si>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</si>
  <si>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</si>
  <si>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</si>
  <si>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</si>
  <si>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</si>
  <si>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</si>
  <si>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</si>
  <si>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</si>
  <si>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</si>
  <si>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</si>
  <si>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</si>
  <si>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</si>
  <si>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</si>
  <si>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</si>
  <si>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</si>
  <si>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</si>
  <si>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</si>
  <si>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</si>
  <si>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</si>
  <si>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</si>
  <si>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</si>
  <si>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</si>
  <si>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</si>
  <si>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</si>
  <si>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</si>
  <si>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</si>
  <si>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</si>
  <si>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</si>
  <si>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</si>
  <si>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</si>
  <si>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</si>
  <si>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</si>
  <si>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</si>
  <si>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</si>
  <si>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</si>
  <si>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</si>
  <si>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</si>
  <si>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</si>
  <si>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</si>
  <si>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</si>
  <si>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</si>
  <si>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</si>
  <si>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</si>
  <si>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</si>
  <si>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</si>
  <si>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</si>
  <si>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</si>
  <si>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</si>
  <si>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</si>
  <si>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</si>
  <si>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</si>
  <si>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</si>
  <si>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</si>
  <si>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</si>
  <si>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</si>
  <si>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</si>
  <si>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</si>
  <si>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</si>
  <si>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</si>
  <si>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</si>
  <si>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</si>
  <si>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</si>
  <si>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</si>
  <si>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</si>
  <si>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</si>
  <si>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</si>
  <si>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</si>
  <si>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</si>
  <si>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</si>
  <si>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</si>
  <si>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</si>
  <si>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</si>
  <si>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</si>
  <si>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</si>
  <si>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</si>
  <si>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</si>
  <si>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</si>
  <si>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</si>
  <si>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</si>
  <si>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</si>
  <si>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</si>
  <si>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</si>
  <si>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</si>
  <si>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</si>
  <si>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</si>
  <si>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</si>
  <si>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</si>
  <si>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</si>
  <si>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</si>
  <si>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</si>
  <si>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</si>
  <si>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</si>
  <si>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</si>
  <si>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</si>
  <si>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</si>
  <si>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</si>
  <si>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</si>
  <si>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</si>
  <si>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</si>
  <si>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</si>
  <si>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</si>
  <si>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</si>
  <si>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</si>
  <si>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</si>
  <si>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</si>
  <si>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</si>
  <si>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</si>
  <si>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</si>
  <si>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</si>
  <si>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</si>
  <si>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</si>
  <si>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</si>
  <si>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</si>
  <si>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</si>
  <si>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</si>
  <si>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</si>
  <si>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</si>
  <si>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</si>
  <si>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</si>
  <si>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</si>
  <si>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</si>
  <si>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</si>
  <si>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</si>
  <si>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</si>
  <si>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</si>
  <si>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</si>
  <si>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</si>
  <si>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</si>
  <si>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</si>
  <si>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</si>
  <si>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</si>
  <si>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</si>
  <si>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</si>
  <si>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</si>
  <si>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</si>
  <si>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</si>
  <si>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</si>
  <si>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</si>
  <si>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</si>
  <si>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</si>
  <si>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</si>
  <si>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</si>
  <si>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</si>
  <si>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</si>
  <si>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</si>
  <si>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</si>
  <si>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</si>
  <si>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</si>
  <si>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</si>
  <si>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</si>
  <si>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</si>
  <si>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</si>
  <si>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</si>
  <si>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</si>
  <si>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</si>
  <si>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</si>
  <si>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</si>
  <si>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</si>
  <si>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</si>
  <si>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</si>
  <si>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</si>
  <si>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</si>
  <si>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</si>
  <si>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</si>
  <si>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</si>
  <si>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</si>
  <si>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</si>
  <si>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</si>
  <si>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</si>
  <si>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</si>
  <si>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</si>
  <si>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</si>
  <si>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</si>
  <si>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</si>
  <si>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</si>
  <si>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</si>
  <si>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</si>
  <si>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</si>
  <si>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</si>
  <si>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</si>
  <si>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</si>
  <si>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</si>
  <si>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</si>
  <si>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</si>
  <si>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</si>
  <si>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</si>
  <si>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</si>
  <si>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</si>
  <si>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</si>
  <si>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</si>
  <si>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</si>
  <si>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</si>
  <si>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</si>
  <si>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</si>
  <si>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</si>
  <si>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</si>
  <si>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</si>
  <si>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</si>
  <si>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</si>
  <si>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</si>
  <si>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</si>
  <si>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</si>
  <si>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</si>
  <si>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</si>
  <si>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</si>
  <si>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</si>
  <si>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</si>
  <si>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</si>
  <si>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</si>
  <si>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</si>
  <si>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</si>
  <si>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</si>
  <si>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</si>
  <si>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</si>
  <si>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</si>
  <si>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</si>
  <si>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</si>
  <si>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</si>
  <si>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</si>
  <si>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</si>
  <si>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</si>
  <si>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</si>
  <si>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</si>
  <si>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</si>
  <si>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</si>
  <si>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</si>
  <si>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</si>
  <si>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</si>
  <si>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</si>
  <si>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</si>
  <si>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</si>
  <si>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</si>
  <si>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</si>
  <si>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</si>
  <si>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</si>
  <si>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</si>
  <si>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</si>
  <si>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</si>
  <si>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</si>
  <si>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</si>
  <si>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</si>
  <si>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</si>
  <si>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</si>
  <si>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</si>
  <si>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</si>
  <si>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</si>
  <si>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</si>
  <si>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</si>
  <si>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</si>
  <si>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</si>
  <si>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</si>
  <si>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</si>
  <si>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</si>
  <si>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</si>
  <si>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</si>
  <si>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</si>
  <si>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</si>
  <si>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</si>
  <si>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</si>
  <si>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</si>
  <si>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</si>
  <si>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</si>
  <si>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</si>
  <si>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</si>
  <si>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</si>
  <si>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</si>
  <si>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</si>
  <si>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</si>
  <si>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</si>
  <si>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</si>
  <si>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</si>
  <si>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</si>
  <si>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</si>
  <si>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</si>
  <si>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</si>
  <si>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</si>
  <si>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</si>
  <si>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</si>
  <si>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</si>
  <si>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</si>
  <si>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</si>
  <si>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</si>
  <si>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</si>
  <si>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</si>
  <si>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</si>
  <si>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</si>
  <si>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</si>
  <si>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</si>
  <si>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</si>
  <si>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</si>
  <si>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</si>
  <si>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</si>
  <si>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</si>
  <si>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</si>
  <si>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</si>
  <si>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</si>
  <si>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</si>
  <si>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</si>
  <si>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</si>
  <si>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</si>
  <si>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</si>
  <si>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</si>
  <si>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</si>
  <si>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</si>
  <si>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</si>
  <si>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</si>
  <si>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</si>
  <si>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</si>
  <si>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</si>
  <si>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</si>
  <si>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</si>
  <si>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</si>
  <si>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</si>
  <si>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</si>
  <si>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</si>
  <si>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</si>
  <si>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</si>
  <si>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</si>
  <si>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</si>
  <si>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</si>
  <si>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</si>
  <si>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</si>
  <si>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</si>
  <si>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</si>
  <si>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</si>
  <si>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</si>
  <si>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</si>
  <si>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</si>
  <si>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</si>
  <si>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</si>
  <si>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</si>
  <si>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</si>
  <si>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</si>
  <si>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</si>
  <si>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</si>
  <si>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</si>
  <si>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</si>
  <si>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</si>
  <si>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</si>
  <si>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</si>
  <si>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</si>
  <si>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</si>
  <si>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</si>
  <si>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</si>
  <si>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</si>
  <si>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</si>
  <si>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</si>
  <si>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</si>
  <si>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</si>
  <si>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</si>
  <si>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</si>
  <si>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</si>
  <si>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</si>
  <si>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</si>
  <si>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</si>
  <si>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</si>
  <si>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</si>
  <si>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</si>
  <si>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</si>
  <si>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</si>
  <si>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</si>
  <si>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</si>
  <si>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</si>
  <si>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</si>
  <si>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</si>
  <si>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</si>
  <si>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</si>
  <si>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</si>
  <si>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</si>
  <si>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</si>
  <si>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</si>
  <si>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</si>
  <si>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</si>
  <si>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</si>
  <si>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</si>
  <si>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</si>
  <si>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</si>
  <si>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</si>
  <si>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</si>
  <si>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</si>
  <si>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</si>
  <si>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</si>
  <si>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</si>
  <si>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</si>
  <si>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</si>
  <si>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</si>
  <si>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</si>
  <si>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</si>
  <si>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</si>
  <si>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</si>
  <si>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</si>
  <si>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</si>
  <si>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</si>
  <si>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</si>
  <si>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</si>
  <si>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</si>
  <si>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</si>
  <si>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</si>
  <si>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</si>
  <si>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</si>
  <si>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</si>
  <si>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</si>
  <si>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</si>
  <si>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</si>
  <si>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</si>
  <si>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</si>
  <si>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</si>
  <si>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</si>
  <si>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</si>
  <si>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</si>
  <si>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</si>
  <si>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</si>
  <si>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</si>
  <si>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</si>
  <si>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</si>
  <si>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</si>
  <si>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</si>
  <si>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</si>
  <si>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</si>
  <si>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</si>
  <si>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</si>
  <si>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</si>
  <si>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</si>
  <si>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</si>
  <si>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</si>
  <si>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</si>
  <si>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</si>
  <si>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</si>
  <si>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</si>
  <si>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</si>
  <si>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</si>
  <si>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</si>
  <si>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</si>
  <si>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</si>
  <si>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</si>
  <si>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</si>
  <si>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</si>
  <si>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</si>
  <si>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</si>
  <si>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</si>
  <si>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</si>
  <si>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</si>
  <si>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</si>
  <si>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</si>
  <si>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</si>
  <si>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</si>
  <si>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</si>
  <si>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</si>
  <si>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</si>
  <si>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</si>
  <si>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</si>
  <si>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</si>
  <si>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</si>
  <si>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</si>
  <si>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</si>
  <si>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</si>
  <si>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</si>
  <si>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</si>
  <si>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</si>
  <si>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</si>
  <si>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</si>
  <si>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</si>
  <si>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</si>
  <si>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</si>
  <si>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</si>
  <si>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</si>
  <si>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</si>
  <si>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</si>
  <si>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</si>
  <si>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</si>
  <si>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</si>
  <si>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</si>
  <si>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</si>
  <si>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</si>
  <si>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</si>
  <si>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</si>
  <si>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</si>
  <si>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</si>
  <si>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</si>
  <si>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</si>
  <si>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</si>
  <si>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</si>
  <si>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</si>
  <si>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</si>
  <si>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</si>
  <si>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</si>
  <si>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</si>
  <si>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</si>
  <si>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</si>
  <si>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</si>
  <si>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</si>
  <si>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</si>
  <si>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</si>
  <si>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</si>
  <si>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</si>
  <si>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</si>
  <si>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</si>
  <si>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</si>
  <si>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</si>
  <si>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</si>
  <si>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</si>
  <si>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</si>
  <si>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</si>
  <si>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</si>
  <si>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</si>
  <si>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</si>
  <si>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</si>
  <si>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</si>
  <si>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</si>
  <si>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</si>
  <si>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</si>
  <si>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</si>
  <si>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</si>
  <si>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</si>
  <si>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</si>
  <si>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</si>
  <si>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</si>
  <si>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</si>
  <si>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</si>
  <si>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</si>
  <si>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</si>
  <si>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</si>
  <si>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</si>
  <si>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</si>
  <si>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</si>
  <si>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</si>
  <si>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</si>
  <si>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</si>
  <si>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</si>
  <si>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</si>
  <si>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</si>
  <si>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</si>
  <si>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</si>
  <si>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</si>
  <si>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</si>
  <si>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</si>
  <si>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</si>
  <si>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</si>
  <si>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</si>
  <si>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</si>
  <si>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</si>
  <si>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</si>
  <si>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</si>
  <si>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</si>
  <si>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</si>
  <si>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</si>
  <si>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</si>
  <si>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</si>
  <si>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</si>
  <si>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</si>
  <si>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</si>
  <si>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</si>
  <si>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</si>
  <si>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</si>
  <si>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</si>
  <si>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</si>
  <si>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</si>
  <si>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</si>
  <si>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</si>
  <si>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</si>
  <si>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</si>
  <si>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</si>
  <si>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</si>
  <si>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</si>
  <si>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</si>
  <si>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</si>
  <si>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</si>
  <si>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</si>
  <si>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</si>
  <si>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</si>
  <si>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</si>
  <si>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</si>
  <si>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</si>
  <si>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</si>
  <si>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</si>
  <si>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</si>
  <si>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</si>
  <si>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</si>
  <si>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</si>
  <si>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</si>
  <si>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</si>
  <si>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</si>
  <si>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</si>
  <si>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</si>
  <si>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</si>
  <si>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</si>
  <si>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</si>
  <si>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</si>
  <si>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</si>
  <si>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</si>
  <si>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</si>
  <si>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</si>
  <si>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</si>
  <si>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</si>
  <si>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</si>
  <si>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</si>
  <si>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</si>
  <si>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</si>
  <si>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</si>
  <si>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</si>
  <si>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</si>
  <si>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</si>
  <si>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</si>
  <si>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</si>
  <si>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</si>
  <si>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</si>
  <si>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</si>
  <si>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</si>
  <si>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</si>
  <si>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</si>
  <si>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</si>
  <si>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</si>
  <si>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</si>
  <si>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</si>
  <si>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</si>
  <si>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</si>
  <si>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</si>
  <si>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</si>
  <si>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</si>
  <si>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</si>
  <si>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</si>
  <si>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</si>
  <si>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</si>
  <si>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</si>
  <si>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</si>
  <si>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</si>
  <si>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</si>
  <si>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</si>
  <si>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</si>
  <si>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</si>
  <si>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</si>
  <si>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</si>
  <si>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</si>
  <si>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</si>
  <si>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</si>
  <si>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</si>
  <si>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</si>
  <si>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</si>
  <si>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</si>
  <si>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</si>
  <si>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</si>
  <si>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</si>
  <si>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</si>
  <si>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</si>
  <si>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</si>
  <si>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</si>
  <si>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</si>
  <si>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</si>
  <si>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</si>
  <si>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</si>
  <si>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</si>
  <si>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</si>
  <si>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</si>
  <si>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</si>
  <si>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</si>
  <si>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</si>
  <si>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</si>
  <si>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</si>
  <si>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</si>
  <si>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</si>
  <si>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</si>
  <si>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</si>
  <si>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</si>
  <si>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</si>
  <si>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</si>
  <si>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</si>
  <si>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</si>
  <si>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</si>
  <si>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</si>
  <si>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</si>
  <si>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</si>
  <si>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</si>
  <si>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</si>
  <si>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</si>
  <si>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</si>
  <si>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</si>
  <si>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</si>
  <si>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</si>
  <si>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</si>
  <si>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</si>
  <si>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</si>
  <si>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</si>
  <si>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</si>
  <si>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</si>
  <si>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</si>
  <si>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</si>
  <si>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</si>
  <si>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</si>
  <si>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</si>
  <si>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</si>
  <si>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</si>
  <si>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</si>
  <si>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</si>
  <si>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</si>
  <si>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</si>
  <si>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</si>
  <si>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</si>
  <si>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</si>
  <si>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</si>
  <si>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</si>
  <si>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</si>
  <si>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</si>
  <si>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</si>
  <si>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</si>
  <si>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</si>
  <si>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</si>
  <si>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</si>
  <si>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</si>
  <si>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</si>
  <si>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</si>
  <si>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</si>
  <si>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</si>
  <si>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</si>
  <si>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</si>
  <si>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</si>
  <si>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</si>
  <si>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</si>
  <si>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</si>
  <si>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</si>
  <si>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</si>
  <si>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</si>
  <si>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</si>
  <si>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</si>
  <si>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</si>
  <si>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</si>
  <si>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</si>
  <si>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</si>
  <si>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</si>
  <si>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</si>
  <si>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</si>
  <si>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</si>
  <si>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</si>
  <si>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</si>
  <si>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</si>
  <si>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</si>
  <si>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</si>
  <si>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</si>
  <si>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</si>
  <si>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</si>
  <si>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</si>
  <si>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</si>
  <si>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</si>
  <si>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</si>
  <si>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</si>
  <si>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</si>
  <si>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</si>
  <si>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</si>
  <si>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</si>
  <si>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</si>
  <si>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</si>
  <si>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</si>
  <si>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</si>
  <si>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</si>
  <si>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</si>
  <si>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</si>
  <si>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</si>
  <si>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</si>
  <si>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</si>
  <si>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</si>
  <si>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</si>
  <si>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</si>
  <si>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</si>
  <si>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</si>
  <si>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</si>
  <si>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</si>
  <si>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</si>
  <si>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</si>
  <si>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</si>
  <si>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</si>
  <si>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</si>
  <si>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</si>
  <si>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</si>
  <si>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</si>
  <si>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</si>
  <si>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</si>
  <si>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</si>
  <si>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</si>
  <si>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</si>
  <si>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</si>
  <si>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</si>
  <si>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</si>
  <si>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</si>
  <si>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</si>
  <si>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</si>
  <si>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</si>
  <si>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</si>
  <si>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</si>
  <si>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</si>
  <si>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</si>
  <si>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</si>
  <si>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</si>
  <si>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</si>
  <si>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</si>
  <si>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</si>
  <si>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</si>
  <si>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</si>
  <si>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</si>
  <si>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</si>
  <si>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</si>
  <si>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</si>
  <si>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</si>
  <si>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</si>
  <si>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</si>
  <si>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</si>
  <si>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</si>
  <si>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</si>
  <si>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</si>
  <si>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</si>
  <si>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</si>
  <si>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</si>
  <si>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</si>
  <si>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</si>
  <si>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</si>
  <si>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</si>
  <si>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</si>
  <si>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</si>
  <si>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</si>
  <si>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</si>
  <si>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</si>
  <si>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</si>
  <si>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</si>
  <si>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</si>
  <si>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</si>
  <si>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</si>
  <si>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</si>
  <si>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</si>
  <si>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</si>
  <si>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</si>
  <si>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</si>
  <si>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</si>
  <si>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</si>
  <si>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</si>
  <si>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</si>
  <si>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</si>
  <si>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</si>
  <si>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</si>
  <si>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</si>
  <si>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</si>
  <si>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</si>
  <si>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</si>
  <si>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</si>
  <si>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</si>
  <si>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</si>
  <si>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</si>
  <si>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</si>
  <si>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</si>
  <si>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</si>
  <si>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</si>
  <si>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</si>
  <si>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</si>
  <si>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</si>
  <si>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</si>
  <si>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</si>
  <si>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</si>
  <si>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</si>
  <si>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</si>
  <si>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</si>
  <si>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</si>
  <si>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</si>
  <si>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</si>
  <si>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</si>
  <si>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</si>
  <si>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</si>
  <si>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</si>
  <si>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</si>
  <si>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</si>
  <si>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</si>
  <si>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</si>
  <si>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</si>
  <si>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</si>
  <si>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</si>
  <si>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</si>
  <si>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</si>
  <si>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</si>
  <si>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</si>
  <si>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</si>
  <si>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</si>
  <si>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</si>
  <si>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</si>
  <si>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</si>
  <si>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</si>
  <si>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</si>
  <si>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</si>
  <si>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</si>
  <si>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</si>
  <si>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</si>
  <si>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</si>
  <si>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</si>
  <si>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</si>
  <si>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</si>
  <si>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</si>
  <si>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</si>
  <si>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</si>
  <si>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</si>
  <si>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</si>
  <si>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</si>
  <si>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</si>
  <si>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</si>
  <si>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</si>
  <si>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</si>
  <si>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</si>
  <si>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</si>
  <si>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</si>
  <si>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</si>
  <si>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</si>
  <si>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</si>
  <si>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</si>
  <si>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</si>
  <si>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</si>
  <si>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</si>
  <si>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</si>
  <si>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</si>
  <si>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</si>
  <si>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</si>
  <si>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</si>
  <si>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</si>
  <si>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</si>
  <si>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</si>
  <si>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</si>
  <si>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</si>
  <si>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</si>
  <si>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</si>
  <si>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</si>
  <si>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</si>
  <si>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</si>
  <si>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</si>
  <si>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</si>
  <si>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</si>
  <si>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</si>
  <si>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</si>
  <si>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</si>
  <si>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</si>
  <si>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</si>
  <si>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</si>
  <si>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</si>
  <si>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</si>
  <si>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</si>
  <si>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</si>
  <si>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</si>
  <si>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</si>
  <si>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</si>
  <si>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</si>
  <si>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</si>
  <si>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</si>
  <si>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</si>
  <si>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</si>
  <si>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</si>
  <si>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</si>
  <si>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</si>
  <si>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</si>
  <si>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</si>
  <si>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</si>
  <si>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</si>
  <si>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</si>
  <si>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</si>
  <si>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</si>
  <si>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</si>
  <si>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</si>
  <si>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</si>
  <si>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</si>
  <si>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</si>
  <si>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</si>
  <si>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</si>
  <si>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</si>
  <si>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</si>
  <si>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</si>
  <si>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</si>
  <si>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</si>
  <si>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</si>
  <si>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</si>
  <si>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</si>
  <si>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</si>
  <si>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</si>
  <si>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</si>
  <si>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</si>
  <si>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</si>
  <si>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</si>
  <si>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</si>
  <si>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</si>
  <si>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</si>
  <si>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</si>
  <si>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</si>
  <si>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</si>
  <si>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</si>
  <si>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</si>
  <si>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</si>
  <si>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</si>
  <si>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</si>
  <si>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</si>
  <si>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</si>
  <si>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</si>
  <si>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</si>
  <si>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</si>
  <si>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</si>
  <si>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</si>
  <si>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</si>
  <si>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</si>
  <si>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</si>
  <si>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</si>
  <si>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</si>
  <si>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</si>
  <si>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</si>
  <si>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</si>
  <si>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</si>
  <si>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</si>
  <si>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</si>
  <si>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</si>
  <si>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</si>
  <si>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</si>
  <si>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</si>
  <si>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</si>
  <si>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</si>
  <si>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</si>
  <si>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</si>
  <si>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</si>
  <si>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</si>
  <si>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</si>
  <si>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</si>
  <si>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</si>
  <si>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</si>
  <si>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</si>
  <si>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</si>
  <si>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</si>
  <si>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</si>
  <si>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</si>
  <si>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</si>
  <si>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</si>
  <si>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</si>
  <si>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</si>
  <si>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</si>
  <si>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</si>
  <si>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</si>
  <si>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</si>
  <si>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</si>
  <si>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</si>
  <si>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</si>
  <si>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</si>
  <si>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</si>
  <si>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</si>
  <si>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</si>
  <si>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</si>
  <si>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</si>
  <si>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</si>
  <si>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</si>
  <si>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</si>
  <si>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</si>
  <si>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</si>
  <si>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</si>
  <si>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</si>
  <si>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</si>
  <si>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</si>
  <si>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</si>
  <si>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</si>
  <si>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</si>
  <si>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</si>
  <si>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</si>
  <si>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</si>
  <si>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</si>
  <si>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</si>
  <si>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</si>
  <si>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</si>
  <si>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</si>
  <si>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</si>
  <si>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</si>
  <si>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</si>
  <si>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</si>
  <si>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</si>
  <si>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</si>
  <si>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</si>
  <si>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</si>
  <si>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</si>
  <si>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</si>
  <si>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</si>
  <si>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</si>
  <si>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</si>
  <si>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</si>
  <si>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</si>
  <si>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</si>
  <si>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</si>
  <si>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</si>
  <si>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</si>
  <si>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</si>
  <si>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</si>
  <si>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</si>
  <si>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</si>
  <si>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</si>
  <si>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</si>
  <si>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</si>
  <si>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</si>
  <si>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</si>
  <si>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</si>
  <si>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</si>
  <si>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</si>
  <si>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</si>
  <si>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</si>
  <si>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</si>
  <si>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</si>
  <si>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</si>
  <si>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</si>
  <si>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</si>
  <si>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</si>
  <si>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</si>
  <si>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</si>
  <si>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</si>
  <si>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</si>
  <si>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</si>
  <si>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</si>
  <si>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</si>
  <si>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</si>
  <si>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</si>
  <si>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</si>
  <si>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</si>
  <si>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</si>
  <si>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</si>
  <si>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</si>
  <si>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</si>
  <si>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</si>
  <si>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</si>
  <si>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</si>
  <si>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</si>
  <si>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</si>
  <si>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</si>
  <si>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</si>
  <si>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</si>
  <si>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</si>
  <si>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</si>
  <si>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</si>
  <si>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</si>
  <si>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</si>
  <si>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</si>
  <si>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</si>
  <si>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</si>
  <si>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</si>
  <si>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</si>
  <si>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</si>
  <si>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</si>
  <si>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</si>
  <si>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</si>
  <si>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</si>
  <si>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</si>
  <si>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</si>
  <si>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</si>
  <si>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</si>
  <si>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</si>
  <si>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</si>
  <si>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</si>
  <si>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</si>
  <si>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</si>
  <si>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</si>
  <si>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</si>
  <si>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</si>
  <si>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</si>
  <si>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</si>
  <si>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</si>
  <si>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</si>
  <si>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</si>
  <si>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</si>
  <si>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</si>
  <si>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</si>
  <si>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</si>
  <si>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</si>
  <si>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</si>
  <si>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</si>
  <si>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</si>
  <si>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</si>
  <si>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</si>
  <si>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</si>
  <si>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</si>
  <si>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</si>
  <si>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</si>
  <si>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</si>
  <si>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</si>
  <si>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</si>
  <si>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</si>
  <si>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</si>
  <si>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</si>
  <si>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</si>
  <si>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</si>
  <si>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</si>
  <si>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</si>
  <si>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</si>
  <si>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</si>
  <si>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</si>
  <si>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</si>
  <si>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</si>
  <si>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</si>
  <si>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</si>
  <si>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</si>
  <si>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</si>
  <si>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</si>
  <si>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</si>
  <si>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</si>
  <si>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</si>
  <si>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</si>
  <si>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</si>
  <si>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</si>
  <si>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</si>
  <si>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</si>
  <si>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</si>
  <si>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</si>
  <si>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</si>
  <si>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</si>
  <si>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</si>
  <si>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</si>
  <si>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</si>
  <si>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</si>
  <si>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</si>
  <si>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</si>
  <si>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</si>
  <si>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</si>
  <si>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</si>
  <si>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</si>
  <si>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</si>
  <si>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</si>
  <si>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</si>
  <si>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</si>
  <si>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</si>
  <si>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</si>
  <si>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</si>
  <si>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</si>
  <si>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</si>
  <si>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</si>
  <si>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</si>
  <si>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</si>
  <si>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</si>
  <si>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</si>
  <si>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</si>
  <si>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</si>
  <si>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</si>
  <si>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</si>
  <si>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</si>
  <si>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</si>
  <si>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</si>
  <si>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</si>
  <si>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</si>
  <si>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</si>
  <si>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</si>
  <si>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</si>
  <si>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</si>
  <si>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</si>
  <si>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</si>
  <si>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</si>
  <si>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</si>
  <si>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</si>
  <si>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</si>
  <si>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</si>
  <si>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</si>
  <si>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</si>
  <si>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</si>
  <si>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</si>
  <si>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</si>
  <si>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</si>
  <si>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</si>
  <si>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</si>
  <si>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</si>
  <si>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</si>
  <si>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</si>
  <si>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</si>
  <si>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</si>
  <si>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</si>
  <si>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</si>
  <si>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</si>
  <si>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</si>
  <si>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</si>
  <si>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</si>
  <si>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</si>
  <si>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</si>
  <si>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</si>
  <si>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</si>
  <si>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</si>
  <si>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</si>
  <si>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</si>
  <si>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</si>
  <si>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</si>
  <si>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</si>
  <si>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</si>
  <si>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</si>
  <si>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</si>
  <si>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</si>
  <si>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</si>
  <si>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</si>
  <si>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</si>
  <si>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</si>
  <si>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</si>
  <si>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</si>
  <si>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</si>
  <si>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</si>
  <si>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</si>
  <si>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</si>
  <si>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</si>
  <si>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</si>
  <si>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</si>
  <si>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</si>
  <si>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</si>
  <si>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</si>
  <si>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</si>
  <si>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</si>
  <si>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</si>
  <si>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</si>
  <si>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</si>
  <si>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</si>
  <si>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</si>
  <si>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</si>
  <si>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</si>
  <si>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</si>
  <si>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</si>
  <si>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</si>
  <si>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</si>
  <si>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</si>
  <si>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</si>
  <si>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</si>
  <si>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</si>
  <si>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</si>
  <si>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</si>
  <si>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</si>
  <si>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</si>
  <si>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</si>
  <si>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</si>
  <si>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</si>
  <si>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</si>
  <si>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</si>
  <si>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</si>
  <si>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</si>
  <si>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</si>
  <si>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</si>
  <si>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</si>
  <si>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</si>
  <si>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</si>
  <si>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</si>
  <si>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</si>
  <si>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</si>
  <si>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</si>
  <si>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</si>
  <si>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</si>
  <si>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</si>
  <si>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</si>
  <si>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</si>
  <si>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</si>
  <si>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</si>
  <si>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</si>
  <si>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</si>
  <si>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</si>
  <si>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</si>
  <si>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</si>
  <si>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</si>
  <si>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</si>
  <si>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</si>
  <si>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</si>
  <si>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</si>
  <si>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</si>
  <si>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</si>
  <si>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</si>
  <si>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</si>
  <si>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</si>
  <si>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</si>
  <si>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</si>
  <si>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</si>
  <si>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</si>
  <si>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</si>
  <si>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</si>
  <si>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</si>
  <si>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</si>
  <si>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</si>
  <si>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</si>
  <si>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</si>
  <si>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</si>
  <si>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</si>
  <si>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</si>
  <si>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</si>
  <si>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</si>
  <si>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</si>
  <si>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</si>
  <si>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</si>
  <si>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</si>
  <si>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</si>
  <si>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</si>
  <si>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</si>
  <si>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</si>
  <si>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</si>
  <si>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</si>
  <si>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</si>
  <si>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</si>
  <si>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</si>
  <si>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</si>
  <si>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</si>
  <si>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</si>
  <si>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</si>
  <si>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</si>
  <si>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</si>
  <si>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</si>
  <si>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</si>
  <si>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</si>
  <si>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</si>
  <si>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</si>
  <si>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</si>
  <si>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</si>
  <si>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</si>
  <si>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</si>
  <si>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</si>
  <si>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</si>
  <si>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</si>
  <si>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</si>
  <si>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</si>
  <si>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</si>
  <si>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</si>
  <si>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</si>
  <si>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</si>
  <si>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</si>
  <si>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</si>
  <si>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</si>
  <si>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</si>
  <si>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</si>
  <si>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</si>
  <si>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</si>
  <si>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</si>
  <si>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</si>
  <si>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</si>
  <si>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</si>
  <si>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</si>
  <si>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</si>
  <si>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</si>
  <si>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</si>
  <si>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</si>
  <si>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</si>
  <si>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</si>
  <si>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</si>
  <si>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</si>
  <si>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</si>
  <si>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</si>
  <si>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</si>
  <si>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</si>
  <si>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</si>
  <si>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</si>
  <si>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</si>
  <si>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</si>
  <si>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</si>
  <si>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</si>
  <si>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</si>
  <si>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</si>
  <si>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</si>
  <si>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</si>
  <si>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</si>
  <si>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</si>
  <si>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</si>
  <si>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</si>
  <si>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</si>
  <si>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</si>
  <si>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</si>
  <si>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</si>
  <si>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</si>
  <si>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</si>
  <si>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</si>
  <si>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</si>
  <si>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</si>
  <si>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</si>
  <si>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</si>
  <si>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</si>
  <si>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</si>
  <si>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</si>
  <si>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</si>
  <si>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</si>
  <si>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</si>
  <si>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</si>
  <si>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</si>
  <si>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</si>
  <si>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</si>
  <si>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</si>
  <si>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</si>
  <si>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</si>
  <si>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</si>
  <si>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</si>
  <si>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</si>
  <si>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</si>
  <si>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</si>
  <si>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</si>
  <si>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</si>
  <si>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</si>
  <si>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</si>
  <si>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</si>
  <si>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</si>
  <si>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</si>
  <si>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</si>
  <si>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</si>
  <si>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</si>
  <si>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</si>
  <si>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</si>
  <si>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</si>
  <si>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</si>
  <si>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</si>
  <si>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</si>
  <si>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</si>
  <si>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</si>
  <si>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</si>
  <si>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</si>
  <si>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</si>
  <si>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</si>
  <si>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</si>
  <si>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</si>
  <si>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</si>
  <si>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</si>
  <si>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</si>
  <si>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</si>
  <si>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</si>
  <si>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</si>
  <si>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</si>
  <si>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</si>
  <si>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</si>
  <si>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</si>
  <si>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</si>
  <si>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</si>
  <si>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</si>
  <si>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</si>
  <si>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</si>
  <si>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</si>
  <si>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</si>
  <si>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</si>
  <si>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</si>
  <si>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</si>
  <si>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</si>
  <si>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</si>
  <si>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</si>
  <si>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</si>
  <si>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</si>
  <si>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</si>
  <si>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</si>
  <si>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</si>
  <si>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</si>
  <si>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</si>
  <si>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</si>
  <si>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</si>
  <si>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</si>
  <si>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</si>
  <si>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</si>
  <si>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</si>
  <si>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</si>
  <si>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</si>
  <si>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</si>
  <si>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</si>
  <si>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</si>
  <si>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</si>
  <si>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</si>
  <si>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</si>
  <si>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</si>
  <si>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</si>
  <si>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</si>
  <si>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</si>
  <si>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</si>
  <si>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</si>
  <si>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</si>
  <si>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</si>
  <si>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</si>
  <si>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</si>
  <si>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</si>
  <si>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</si>
  <si>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</si>
  <si>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</si>
  <si>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</si>
  <si>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</si>
  <si>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</si>
  <si>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</si>
  <si>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</si>
  <si>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</si>
  <si>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</si>
  <si>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</si>
  <si>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</si>
  <si>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</si>
  <si>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</si>
  <si>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</si>
  <si>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</si>
  <si>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</si>
  <si>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</si>
  <si>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</si>
  <si>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</si>
  <si>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</si>
  <si>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</si>
  <si>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</si>
  <si>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</si>
  <si>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</si>
  <si>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</si>
  <si>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</si>
  <si>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</si>
  <si>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</si>
  <si>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</si>
  <si>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</si>
  <si>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</si>
  <si>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</si>
  <si>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</si>
  <si>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</si>
  <si>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</si>
  <si>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</si>
  <si>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</si>
  <si>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</si>
  <si>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</si>
  <si>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</si>
  <si>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</si>
  <si>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</si>
  <si>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</si>
  <si>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</si>
  <si>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</si>
  <si>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</si>
  <si>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</si>
  <si>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</si>
  <si>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</si>
  <si>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</si>
  <si>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</si>
  <si>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</si>
  <si>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</si>
  <si>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</si>
  <si>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</si>
  <si>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</si>
  <si>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</si>
  <si>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</si>
  <si>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</si>
  <si>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</si>
  <si>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</si>
  <si>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</si>
  <si>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</si>
  <si>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</si>
  <si>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</si>
  <si>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</si>
  <si>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</si>
  <si>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</si>
  <si>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</si>
  <si>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</si>
  <si>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</si>
  <si>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</si>
  <si>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</si>
  <si>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</si>
  <si>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</si>
  <si>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</si>
  <si>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</si>
  <si>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</si>
  <si>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</si>
  <si>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</si>
  <si>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</si>
  <si>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</si>
  <si>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</si>
  <si>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</si>
  <si>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</si>
  <si>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</si>
  <si>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</si>
  <si>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</si>
  <si>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</si>
  <si>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</si>
  <si>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</si>
  <si>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</si>
  <si>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</si>
  <si>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</si>
  <si>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</si>
  <si>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</si>
  <si>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</si>
  <si>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</si>
  <si>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</si>
  <si>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</si>
  <si>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</si>
  <si>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</si>
  <si>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</si>
  <si>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</si>
  <si>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</si>
  <si>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</si>
  <si>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</si>
  <si>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</si>
  <si>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</si>
  <si>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</si>
  <si>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</si>
  <si>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</si>
  <si>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</si>
  <si>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</si>
  <si>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</si>
  <si>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</si>
  <si>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</si>
  <si>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</si>
  <si>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</si>
  <si>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</si>
  <si>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</si>
  <si>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</si>
  <si>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</si>
  <si>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</si>
  <si>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</si>
  <si>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</si>
  <si>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</si>
  <si>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</si>
  <si>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</si>
  <si>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</si>
  <si>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</si>
  <si>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</si>
  <si>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</si>
  <si>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</si>
  <si>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</si>
  <si>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</si>
  <si>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</si>
  <si>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</si>
  <si>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</si>
  <si>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</si>
  <si>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</si>
  <si>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</si>
  <si>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</si>
  <si>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</si>
  <si>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</si>
  <si>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</si>
  <si>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</si>
  <si>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</si>
  <si>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</si>
  <si>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</si>
  <si>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</si>
  <si>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</si>
  <si>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</si>
  <si>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</si>
  <si>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</si>
  <si>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</si>
  <si>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</si>
  <si>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</si>
  <si>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</si>
  <si>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</si>
  <si>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</si>
  <si>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</si>
  <si>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</si>
  <si>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</si>
  <si>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</si>
  <si>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</si>
  <si>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</si>
  <si>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</si>
  <si>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</si>
  <si>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</si>
  <si>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</si>
  <si>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</si>
  <si>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</si>
  <si>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</si>
  <si>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</si>
  <si>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</si>
  <si>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</si>
  <si>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</si>
  <si>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</si>
  <si>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</si>
  <si>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</si>
  <si>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</si>
  <si>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</si>
  <si>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</si>
  <si>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</si>
  <si>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</si>
  <si>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</si>
  <si>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</si>
  <si>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</si>
  <si>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</si>
  <si>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</si>
  <si>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</si>
  <si>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</si>
  <si>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</si>
  <si>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</si>
  <si>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</si>
  <si>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</si>
  <si>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</si>
  <si>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</si>
  <si>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</si>
  <si>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</si>
  <si>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</si>
  <si>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</si>
  <si>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</si>
  <si>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</si>
  <si>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</si>
  <si>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</si>
  <si>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</si>
  <si>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</si>
  <si>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</si>
  <si>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</si>
  <si>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</si>
  <si>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</si>
  <si>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</si>
  <si>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</si>
  <si>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</si>
  <si>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</si>
  <si>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</si>
  <si>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</si>
  <si>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</si>
  <si>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</si>
  <si>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</si>
  <si>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</si>
  <si>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</si>
  <si>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</si>
  <si>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</si>
  <si>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</si>
  <si>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</si>
  <si>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</si>
  <si>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</si>
  <si>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</si>
  <si>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</si>
  <si>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</si>
  <si>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</si>
  <si>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</si>
  <si>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</si>
  <si>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</si>
  <si>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</si>
  <si>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</si>
  <si>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</si>
  <si>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</si>
  <si>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</si>
  <si>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</si>
  <si>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</si>
  <si>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</si>
  <si>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</si>
  <si>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</si>
  <si>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</si>
  <si>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</si>
  <si>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</si>
  <si>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</si>
  <si>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</si>
  <si>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</si>
  <si>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</si>
  <si>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</si>
  <si>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</si>
  <si>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</si>
  <si>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</si>
  <si>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</si>
  <si>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</si>
  <si>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</si>
  <si>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</si>
  <si>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</si>
  <si>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</si>
  <si>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</si>
  <si>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</si>
  <si>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</si>
  <si>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</si>
  <si>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</si>
  <si>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</si>
  <si>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</si>
  <si>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</si>
  <si>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</si>
  <si>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</si>
  <si>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</si>
  <si>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</si>
  <si>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</si>
  <si>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</si>
  <si>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</si>
  <si>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</si>
  <si>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</si>
  <si>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</si>
  <si>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</si>
  <si>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</si>
  <si>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</si>
  <si>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</si>
  <si>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</si>
  <si>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</si>
  <si>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</si>
  <si>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</si>
  <si>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</si>
  <si>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</si>
  <si>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</si>
  <si>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</si>
  <si>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</si>
  <si>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</si>
  <si>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</si>
  <si>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</si>
  <si>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</si>
  <si>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</si>
  <si>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</si>
  <si>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</si>
  <si>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</si>
  <si>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</si>
  <si>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</si>
  <si>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</si>
  <si>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</si>
  <si>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</si>
  <si>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</si>
  <si>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</si>
  <si>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</si>
  <si>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</si>
  <si>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</si>
  <si>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</si>
  <si>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</si>
  <si>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</si>
  <si>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</si>
  <si>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</si>
  <si>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</si>
  <si>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</si>
  <si>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</si>
  <si>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</si>
  <si>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</si>
  <si>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</si>
  <si>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</si>
  <si>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</si>
  <si>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</si>
  <si>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</si>
  <si>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</si>
  <si>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</si>
  <si>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</si>
  <si>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</si>
  <si>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</si>
  <si>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</si>
  <si>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</si>
  <si>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</si>
  <si>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</si>
  <si>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</si>
  <si>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</si>
  <si>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</si>
  <si>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</si>
  <si>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</si>
  <si>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</si>
  <si>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</si>
  <si>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</si>
  <si>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</si>
  <si>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</si>
  <si>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</si>
  <si>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</si>
  <si>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</si>
  <si>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</si>
  <si>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</si>
  <si>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</si>
  <si>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</si>
  <si>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</si>
  <si>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</si>
  <si>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</si>
  <si>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</si>
  <si>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</si>
  <si>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</si>
  <si>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</si>
  <si>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</si>
  <si>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</si>
  <si>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</si>
  <si>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</si>
  <si>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</si>
  <si>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</si>
  <si>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</si>
  <si>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</si>
  <si>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</si>
  <si>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</si>
  <si>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</si>
  <si>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</si>
  <si>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</si>
  <si>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</si>
  <si>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</si>
  <si>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</si>
  <si>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</si>
  <si>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</si>
  <si>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</si>
  <si>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</si>
  <si>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</si>
  <si>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</si>
  <si>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</si>
  <si>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</si>
  <si>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</si>
  <si>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</si>
  <si>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</si>
  <si>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</si>
  <si>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</si>
  <si>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</si>
  <si>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</si>
  <si>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</si>
  <si>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</si>
  <si>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</si>
  <si>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</si>
  <si>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</si>
  <si>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</si>
  <si>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</si>
  <si>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</si>
  <si>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</si>
  <si>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</si>
  <si>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</si>
  <si>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</si>
  <si>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</si>
  <si>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</si>
  <si>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</si>
  <si>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</si>
  <si>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</si>
  <si>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</si>
  <si>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</si>
  <si>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</si>
  <si>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</si>
  <si>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</si>
  <si>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</si>
  <si>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</si>
  <si>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</si>
  <si>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</si>
  <si>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</si>
  <si>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</si>
  <si>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</si>
  <si>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</si>
  <si>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</si>
  <si>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</si>
  <si>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</si>
  <si>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</si>
  <si>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</si>
  <si>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</si>
  <si>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</si>
  <si>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</si>
  <si>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</si>
  <si>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</si>
  <si>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</si>
  <si>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</si>
  <si>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</si>
  <si>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</si>
  <si>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</si>
  <si>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</si>
  <si>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</si>
  <si>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</si>
  <si>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</si>
  <si>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</si>
  <si>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</si>
  <si>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</si>
  <si>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</si>
  <si>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</si>
  <si>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</si>
  <si>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</si>
  <si>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</si>
  <si>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</si>
  <si>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</si>
  <si>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</si>
  <si>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</si>
  <si>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</si>
  <si>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</si>
  <si>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</si>
  <si>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</si>
  <si>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</si>
  <si>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</si>
  <si>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</si>
  <si>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</si>
  <si>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</si>
  <si>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</si>
  <si>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</si>
  <si>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</si>
  <si>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</si>
  <si>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</si>
  <si>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</si>
  <si>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</si>
  <si>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</si>
  <si>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</si>
  <si>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</si>
  <si>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</si>
  <si>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</si>
  <si>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</si>
  <si>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</si>
  <si>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</si>
  <si>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</si>
  <si>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</si>
  <si>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</si>
  <si>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</si>
  <si>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</si>
  <si>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</si>
  <si>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</si>
  <si>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</si>
  <si>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</si>
  <si>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</si>
  <si>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</si>
  <si>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</si>
  <si>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</si>
  <si>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</si>
  <si>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</si>
  <si>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</si>
  <si>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</si>
  <si>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</si>
  <si>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</si>
  <si>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</si>
  <si>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</si>
  <si>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</si>
  <si>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</si>
  <si>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</si>
  <si>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</si>
  <si>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</si>
  <si>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</si>
  <si>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</si>
  <si>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</si>
  <si>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</si>
  <si>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</si>
  <si>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</si>
  <si>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</si>
  <si>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</si>
  <si>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</si>
  <si>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</si>
  <si>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</si>
  <si>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</si>
  <si>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</si>
  <si>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</si>
  <si>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</si>
  <si>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</si>
  <si>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</si>
  <si>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</si>
  <si>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</si>
  <si>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</si>
  <si>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</si>
  <si>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</si>
  <si>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</si>
  <si>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</si>
  <si>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</si>
  <si>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</si>
  <si>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</si>
  <si>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</si>
  <si>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</si>
  <si>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</si>
  <si>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</si>
  <si>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</si>
  <si>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</si>
  <si>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</si>
  <si>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</si>
  <si>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</si>
  <si>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</si>
  <si>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</si>
  <si>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</si>
  <si>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</si>
  <si>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</si>
  <si>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</si>
  <si>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</si>
  <si>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</si>
  <si>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</si>
  <si>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</si>
  <si>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</si>
  <si>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</si>
  <si>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</si>
  <si>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</si>
  <si>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</si>
  <si>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</si>
  <si>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</si>
  <si>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</si>
  <si>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</si>
  <si>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</si>
  <si>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</si>
  <si>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</si>
  <si>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</si>
  <si>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</si>
  <si>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</si>
  <si>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</si>
  <si>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</si>
  <si>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</si>
  <si>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</si>
  <si>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</si>
  <si>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</si>
  <si>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</si>
  <si>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</si>
  <si>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</si>
  <si>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</si>
  <si>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</si>
  <si>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</si>
  <si>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</si>
  <si>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</si>
  <si>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</si>
  <si>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</si>
  <si>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</si>
  <si>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</si>
  <si>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</si>
  <si>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</si>
  <si>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</si>
  <si>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</si>
  <si>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</si>
  <si>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</si>
  <si>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</si>
  <si>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</si>
  <si>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</si>
  <si>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</si>
  <si>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</si>
  <si>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</si>
  <si>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</si>
  <si>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</si>
  <si>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</si>
  <si>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</si>
  <si>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</si>
  <si>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</si>
  <si>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</si>
  <si>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</si>
  <si>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</si>
  <si>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</si>
  <si>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</si>
  <si>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</si>
  <si>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</si>
  <si>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</si>
  <si>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</si>
  <si>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</si>
  <si>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</si>
  <si>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</si>
  <si>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</si>
  <si>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</si>
  <si>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</si>
  <si>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</si>
  <si>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</si>
  <si>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</si>
  <si>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</si>
  <si>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</si>
  <si>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</si>
  <si>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</si>
  <si>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</si>
  <si>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</si>
  <si>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</si>
  <si>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</si>
  <si>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</si>
  <si>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</si>
  <si>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</si>
  <si>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</si>
  <si>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</si>
  <si>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</si>
  <si>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</si>
  <si>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</si>
  <si>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</si>
  <si>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</si>
  <si>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</si>
  <si>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</si>
  <si>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</si>
  <si>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</si>
  <si>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</si>
  <si>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</si>
  <si>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</si>
  <si>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</si>
  <si>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</si>
  <si>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</si>
  <si>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</si>
  <si>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</si>
  <si>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</si>
  <si>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</si>
  <si>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</si>
  <si>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</si>
  <si>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</si>
  <si>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</si>
  <si>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</si>
  <si>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</si>
  <si>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</si>
  <si>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</si>
  <si>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</si>
  <si>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</si>
  <si>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</si>
  <si>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</si>
  <si>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</si>
  <si>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</si>
  <si>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</si>
  <si>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</si>
  <si>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</si>
  <si>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</si>
  <si>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</si>
  <si>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</si>
  <si>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</si>
  <si>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</si>
  <si>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</si>
  <si>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</si>
  <si>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</si>
  <si>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</si>
  <si>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</si>
  <si>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</si>
  <si>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</si>
  <si>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</si>
  <si>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</si>
  <si>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</si>
  <si>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</si>
  <si>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</si>
  <si>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</si>
  <si>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</si>
  <si>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</si>
  <si>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</si>
  <si>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</si>
  <si>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</si>
  <si>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</si>
  <si>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</si>
  <si>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</si>
  <si>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</si>
  <si>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</si>
  <si>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</si>
  <si>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</si>
  <si>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</si>
  <si>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</si>
  <si>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</si>
  <si>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</si>
  <si>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</si>
  <si>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</si>
  <si>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</si>
  <si>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</si>
  <si>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</si>
  <si>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</si>
  <si>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</si>
  <si>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</si>
  <si>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</si>
  <si>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</si>
  <si>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</si>
  <si>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</si>
  <si>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</si>
  <si>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</si>
  <si>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</si>
  <si>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</si>
  <si>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</si>
  <si>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</si>
  <si>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</si>
  <si>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</si>
  <si>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</si>
  <si>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</si>
  <si>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</si>
  <si>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</si>
  <si>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</si>
  <si>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</si>
  <si>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</si>
  <si>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</si>
  <si>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</si>
  <si>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</si>
  <si>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</si>
  <si>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</si>
  <si>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</si>
  <si>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</si>
  <si>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</si>
  <si>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</si>
  <si>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</si>
  <si>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</si>
  <si>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</si>
  <si>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</si>
  <si>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</si>
  <si>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</si>
  <si>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</si>
  <si>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</si>
  <si>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</si>
  <si>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</si>
  <si>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</si>
  <si>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</si>
  <si>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</si>
  <si>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</si>
  <si>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</si>
  <si>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</si>
  <si>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</si>
  <si>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</si>
  <si>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</si>
  <si>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</si>
  <si>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</si>
  <si>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</si>
  <si>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</si>
  <si>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</si>
  <si>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</si>
  <si>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</si>
  <si>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</si>
  <si>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</si>
  <si>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</si>
  <si>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</si>
  <si>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</si>
  <si>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</si>
  <si>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</si>
  <si>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</si>
  <si>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</si>
  <si>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</si>
  <si>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</si>
  <si>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</si>
  <si>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</si>
  <si>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</si>
  <si>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</si>
  <si>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</si>
  <si>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</si>
  <si>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</si>
  <si>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</si>
  <si>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</si>
  <si>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</si>
  <si>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</si>
  <si>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</si>
  <si>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</si>
  <si>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</si>
  <si>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</si>
  <si>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</si>
  <si>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</si>
  <si>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</si>
  <si>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</si>
  <si>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</si>
  <si>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</si>
  <si>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</si>
  <si>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</si>
  <si>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</si>
  <si>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</si>
  <si>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</si>
  <si>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</si>
  <si>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</si>
  <si>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</si>
  <si>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</si>
  <si>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</si>
  <si>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</si>
  <si>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</si>
  <si>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</si>
  <si>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</si>
  <si>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</si>
  <si>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</si>
  <si>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</si>
  <si>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</si>
  <si>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</si>
  <si>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</si>
  <si>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</si>
  <si>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</si>
  <si>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</si>
  <si>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</si>
  <si>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</si>
  <si>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</si>
  <si>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</si>
  <si>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</si>
  <si>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</si>
  <si>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</si>
  <si>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</si>
  <si>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</si>
  <si>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</si>
  <si>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</si>
  <si>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</si>
  <si>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</si>
  <si>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</si>
  <si>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</si>
  <si>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</si>
  <si>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</si>
  <si>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</si>
  <si>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</si>
  <si>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</si>
  <si>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</si>
  <si>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</si>
  <si>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</si>
  <si>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</si>
  <si>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</si>
  <si>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</si>
  <si>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</si>
  <si>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</si>
  <si>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</si>
  <si>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</si>
  <si>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</si>
  <si>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</si>
  <si>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</si>
  <si>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</si>
  <si>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</si>
  <si>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</si>
  <si>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</si>
  <si>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</si>
  <si>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</si>
  <si>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</si>
  <si>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</si>
  <si>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</si>
  <si>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</si>
  <si>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</si>
  <si>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</si>
  <si>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</si>
  <si>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</si>
  <si>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</si>
  <si>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</si>
  <si>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</si>
  <si>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</si>
  <si>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</si>
  <si>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</si>
  <si>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</si>
  <si>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</si>
  <si>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</si>
  <si>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</si>
  <si>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</si>
  <si>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</si>
  <si>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</si>
  <si>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</si>
  <si>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</si>
  <si>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</si>
  <si>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</si>
  <si>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</si>
  <si>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</si>
  <si>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</si>
  <si>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</si>
  <si>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</si>
  <si>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</si>
  <si>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</si>
  <si>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</si>
  <si>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</si>
  <si>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</si>
  <si>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</si>
  <si>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</si>
  <si>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</si>
  <si>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</si>
  <si>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</si>
  <si>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</si>
  <si>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</si>
  <si>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</si>
  <si>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</si>
  <si>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</si>
  <si>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</si>
  <si>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</si>
  <si>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</si>
  <si>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</si>
  <si>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</si>
  <si>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</si>
  <si>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</si>
  <si>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</si>
  <si>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</si>
  <si>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</si>
  <si>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</si>
  <si>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</si>
  <si>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</si>
  <si>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</si>
  <si>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</si>
  <si>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</si>
  <si>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</si>
  <si>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</si>
  <si>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</si>
  <si>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</si>
  <si>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</si>
  <si>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</si>
  <si>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</si>
  <si>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</si>
  <si>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</si>
  <si>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</si>
  <si>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</si>
  <si>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</si>
  <si>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</si>
  <si>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</si>
  <si>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</si>
  <si>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</si>
  <si>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</si>
  <si>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</si>
  <si>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</si>
  <si>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</si>
  <si>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</si>
  <si>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</si>
  <si>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</si>
  <si>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</si>
  <si>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</si>
  <si>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</si>
  <si>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</si>
  <si>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</si>
  <si>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</si>
  <si>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</si>
  <si>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</si>
  <si>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</si>
  <si>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</si>
  <si>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</si>
  <si>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</si>
  <si>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</si>
  <si>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</si>
  <si>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</si>
  <si>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</si>
  <si>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</si>
  <si>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</si>
  <si>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</si>
  <si>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</si>
  <si>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</si>
  <si>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</si>
  <si>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</si>
  <si>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</si>
  <si>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</si>
  <si>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</si>
  <si>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</si>
  <si>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</si>
  <si>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</si>
  <si>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</si>
  <si>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</si>
  <si>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</si>
  <si>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</si>
  <si>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</si>
  <si>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</si>
  <si>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</si>
  <si>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</si>
  <si>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</si>
  <si>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</si>
  <si>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</si>
  <si>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</si>
  <si>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</si>
  <si>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</si>
  <si>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</si>
  <si>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</si>
  <si>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</si>
  <si>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</si>
  <si>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</si>
  <si>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</si>
  <si>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</si>
  <si>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</si>
  <si>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</si>
  <si>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</si>
  <si>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</si>
  <si>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</si>
  <si>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</si>
  <si>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</si>
  <si>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</si>
  <si>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</si>
  <si>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</si>
  <si>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</si>
  <si>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</si>
  <si>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</si>
  <si>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</si>
  <si>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</si>
  <si>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</si>
  <si>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</si>
  <si>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</si>
  <si>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</si>
  <si>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</si>
  <si>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</si>
  <si>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</si>
  <si>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</si>
  <si>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</si>
  <si>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</si>
  <si>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</si>
  <si>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</si>
  <si>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</si>
  <si>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</si>
  <si>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</si>
  <si>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</si>
  <si>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</si>
  <si>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</si>
  <si>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</si>
  <si>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</si>
  <si>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</si>
  <si>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</si>
  <si>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</si>
  <si>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</si>
  <si>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</si>
  <si>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</si>
  <si>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</si>
  <si>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</si>
  <si>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</si>
  <si>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</si>
  <si>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25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</si>
  <si>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</si>
  <si>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</si>
  <si>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</si>
  <si>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</si>
  <si>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</si>
  <si>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</si>
  <si>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</si>
  <si>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EM Team on the way ETA: 40 Mins</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</si>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</sst>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295.50892546296382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45958.45735138889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45958.45735138889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45958.45735138889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45958.45735138889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45958.45735138889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45958.45735138889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45958.45735138889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45958.45735138889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45958.45735138889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45958.45735138889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45958.45735138889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45958.45735138889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45958.45735138889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45958.45735138889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45958.45735138889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45958.45735138889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45958.45735138889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45958.45735138889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45958.45735138889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45958.45735138889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45958.45735138889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45958.45735138889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45958.45735138889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45958.45735138889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45958.45735138889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45958.45735138889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45958.45735138889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45958.45735138889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45958.45735138889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45958.45735138889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45958.45735138889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45958.45735138889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45958.45735138889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45958.45735138889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45958.45735138889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45958.45735138889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45958.45735138889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45958.45735138889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45958.45735138889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45958.45735138889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45958.45735138889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45958.45735138889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45958.45735138889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45958.45735138889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45958.45735138889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45958.45735138889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45958.45735138889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133.45751342592848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45958.45735138889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45958.45735138889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45958.45735138889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45958.45735138889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45958.45735138889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45958.45735138889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45958.45735138889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45958.45735138889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45958.45735138889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45958.45735138889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45958.45735138889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45958.45735138889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45958.45735138889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45958.45735138889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45958.45735138889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45958.45735138889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45958.45735138889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45958.45735138889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45958.45735138889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45958.45735138889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45958.45735138889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45958.45735138889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45958.45735138889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45958.45735138889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45958.45735138889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45958.45735138889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45958.45735138889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45958.45735138889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45958.45735138889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45958.45735138889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45958.45735138889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45958.45735138889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45958.45735138889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45958.45735138889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45958.45735138889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45958.45735138889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45958.45735138889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45958.45735138889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45958.45735138889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45958.45735138889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45958.45735138889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45958.45735138889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45958.45735138889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45958.45735138889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45958.45735138889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45958.45735138889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45958.45735138889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45958.45735138889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45958.45735138889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45958.45735138889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45958.45735138889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45958.45735138889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45958.45735138889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45958.45735138889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45958.45735138889</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45958.45735138889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45958.45735138889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45958.45735138889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45958.45735138889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45958.45735138889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45958.45735138889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45958.45735138889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45958.45735138889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45958.45735138889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45958.45735138889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45958.45735138889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45958.45735138889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45958.45735138889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45958.45735138889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45958.45735138889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45958.45735138889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45958.45735138889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45958.45735138889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45958.45735138889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45958.45735138889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45958.45735138889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45958.45735138889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45958.45735138889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45958.45735138889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45958.45735138889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45958.45735138889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45958.45735138889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45958.45735138889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45958.45735138889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45958.45735138889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45958.45735138889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45958.45735138889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45958.45735138889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45958.45735138889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45958.45735138889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45958.45735138889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45958.45735138889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45958.45735138889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45958.45735138889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45958.45735138889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45958.45735138889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45958.45735138889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45958.45735138889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45958.45735138889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45958.45735138889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45958.45735138889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45958.45735138889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45958.45735138889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45958.45735138889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45958.45735138889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45958.45735138889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45958.45735138889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45958.45735138889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45958.45735138889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45958.45735138889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45958.45735138889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45958.45735138889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45958.45735138889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45958.45735138889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45958.45735138889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45958.45735138889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45958.45735138889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45958.45735138889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45958.45735138889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45958.45735138889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45958.45735138889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45958.45735138889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45958.45735138889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45958.45735138889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45958.45735138889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45958.45735138889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45958.45735138889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45958.45735138889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45958.45735138889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45958.45735138889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45958.45735138889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45958.45735138889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45958.45735138889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45958.45735138889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45958.45735138889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45958.45735138889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45958.45735138889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45958.45735138889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45958.45735138889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45958.45735138889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45958.45735138889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45958.45735138889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45958.45735138889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45958.45735138889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45958.45735138889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45958.45735138889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45958.45735138889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45958.45735138889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45958.45735138889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45958.45735138889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45958.45735138889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45958.45735138889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45958.45735138889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45958.45735138889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45958.45735138889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45958.45735138889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45958.45735138889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45958.45735138889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45958.45735138889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45958.45735138889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45958.45735138889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45958.45735138889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45958.45735138889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45958.45735138889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45958.45735138889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45958.45735138889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45958.45735138889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45958.45735138889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45958.45735138889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45958.45735138889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45958.45735138889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45958.45735138889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45958.45735138889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45958.45735138889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45958.45735138889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45958.45735138889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45958.45735138889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45958.45735138889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45958.45735138889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45958.45735138889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45958.45735138889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45958.45735138889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45958.45735138889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45958.45735138889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45958.45735138889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45958.45735138889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45958.45735138889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45958.45735138889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45958.45735138889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45958.45735138889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45958.45735138889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45958.45735138889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45958.45735138889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45958.45735138889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45958.45735138889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45958.45735138889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45958.45735138889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45958.45735138889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45958.45735138889</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45958.45735138889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45958.45735138889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45958.45735138889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45958.45735138889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45958.45735138889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45958.45735138889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45958.45735138889</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45958.45735138889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45958.45735138889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45958.45735138889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45958.45735138889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45958.45735138889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45958.45735138889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45958.45735138889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45958.45735138889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45958.45735138889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45958.45735138889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45958.45735138889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45958.45735138889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45958.45735138889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45958.45735138889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45958.45735138889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45958.45735138889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45958.45735138889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45958.45735138889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45958.45735138889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45958.45735138889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45958.45735138889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45958.45735138889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45958.45735138889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45958.45735138889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45958.45735138889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45958.45735138889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45958.45735138889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45958.45735138889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45958.45735138889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45958.45735138889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45958.45735138889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45958.45735138889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45958.45735138889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45958.45735138889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45958.45735138889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45958.45735138889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45958.45735138889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45958.45735138889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45958.45735138889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45958.45735138889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45958.45735138889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45958.45735138889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45958.45735138889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45958.45735138889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45958.45735138889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45958.45735138889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45958.45735138889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45958.45735138889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45958.45735138889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45958.45735138889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45958.45735138889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45958.45735138889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45958.45735138889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45958.45735138889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45958.45735138889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45958.45735138889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45958.45735138889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45958.45735138889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45958.45735138889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45958.45735138889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45958.45735138889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45958.45735138889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45958.45735138889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45958.45735138889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45958.45735138889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45958.45735138889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45958.45735138889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45958.45735138889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45958.45735138889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45958.45735138889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45958.45735138889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45958.45735138889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45958.45735138889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45958.45735138889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45958.45735138889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45958.45735138889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45958.45735138889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45958.45735138889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45958.45735138889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45958.45735138889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45958.45735138889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45958.45735138889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45958.45735138889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45958.45735138889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45958.45735138889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45958.45735138889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45958.45735138889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45958.45735138889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45958.45735138889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45958.45735138889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45958.45735138889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45958.45735138889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45958.45735138889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45958.45735138889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45958.45735138889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45958.45735138889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45958.45735138889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45958.45735138889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45958.45735138889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45958.45735138889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45958.45735138889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45958.45735138889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45958.45735138889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45958.45735138889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45958.45735138889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45958.45735138889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45958.45735138889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45958.45735138889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45958.45735138889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45958.45735138889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45958.45735138889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45958.45735138889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45958.45735138889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45958.45735138889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45958.45735138889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45958.45735138889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45958.45735138889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45958.45735138889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45958.45735138889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45958.45735138889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45958.45735138889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45958.45735138889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45958.45735138889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45958.45735138889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45958.45735138889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45958.45735138889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45958.45735138889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45958.45735138889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45958.45735138889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45958.45735138889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45958.45735138889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45958.45735138889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45958.45735138889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45958.45735138889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45958.45735138889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45958.45735138889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45958.45735138889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45958.45735138889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45958.45735138889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45958.45735138889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45958.45735138889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45958.45735138889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45958.45735138889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45958.45735138889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45958.45735138889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45958.45735138889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45958.45735138889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45958.45735138889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45958.45735138889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45958.45735138889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45958.45735138889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45958.45735138889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45958.45735138889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45958.45735138889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45958.45735138889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45958.45735138889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45958.45735138889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45958.45735138889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45958.45735138889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45958.45735138889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45958.45735138889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45958.45735138889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45958.45735138889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45958.45735138889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45958.45735138889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45958.45735138889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45958.45735138889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45958.45735138889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45958.45735138889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45958.45735138889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45958.45735138889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45958.45735138889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45958.45735138889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45958.45735138889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45958.45735138889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45958.45735138889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45958.45735138889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45958.45735138889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45958.45735138889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45958.45735138889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45958.45735138889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45958.45735138889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45958.45735138889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45958.45735138889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45958.45735138889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45958.45735138889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45958.45735138889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45958.45735138889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45958.45735138889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45958.45735138889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45958.45735138889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45958.45735138889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45958.45735138889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45958.45735138889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45958.45735138889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45958.45735138889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45958.45735138889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45958.45735138889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45958.45735138889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45958.45735138889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45958.45735138889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45958.45735138889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45958.45735138889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45958.45735138889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45958.45735138889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45958.45735138889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45958.45735138889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45958.45735138889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45958.45735138889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45958.45735138889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45958.45735138889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45958.45735138889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45958.45735138889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45958.45735138889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45958.45735138889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45958.45735138889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45958.45735138889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45958.45735138889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45958.45735138889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45958.45735138889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45958.45735138889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45958.45735138889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45958.45735138889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45958.45735138889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45958.45735138889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45958.45735138889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45958.45735138889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45958.45735138889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45958.45735138889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45958.45735138889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45958.45735138889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45958.45735138889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45958.45735138889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45958.45735138889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45958.45735138889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45958.45735138889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45958.45735138889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45958.45735138889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45958.45735138889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45958.45735138889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45958.45735138889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45958.45735138889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45958.45735138889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45958.45735138889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45958.45735138889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45958.45735138889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45958.45735138889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45958.45735138889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45958.45735138889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45958.45735138889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45958.45735138889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45958.45735138889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45958.45735138889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45958.45735138889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45958.45735138889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45958.45735138889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45958.45735138889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45958.45735138889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45958.45735138889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45958.45735138889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45958.45735138889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45958.45735138889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45958.45735138889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45958.45735138889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45958.45735138889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45958.45735138889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45958.45735138889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45958.45735138889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45958.45735138889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45958.45735138889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45958.45735138889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45958.45735138889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45958.45735138889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45958.45735138889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45958.45735138889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45958.45735138889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45958.45735138889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45958.45735138889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45958.45735138889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45958.45735138889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45958.45735138889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45958.45735138889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45958.45735138889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45958.45735138889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45958.45735138889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45958.45735138889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45958.45735138889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45958.45735138889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45958.45735138889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45958.45735138889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45958.45735138889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45958.45735138889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45958.45735138889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45958.45735138889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45958.45735138889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45958.45735138889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45958.45735138889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45958.45735138889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45958.45735138889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45958.45735138889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45958.45735138889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45958.45735138889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45958.45735138889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45958.45735138889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45958.45735138889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45958.45735138889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45958.45735138889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45958.45735138889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45958.45735138889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45958.45735138889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45958.45735138889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45958.45735138889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45958.45735138889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45958.45735138889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45958.45735138889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45958.45735138889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45958.45735138889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45958.45735138889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45958.45735138889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45958.45735138889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45958.45735138889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45958.45735138889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45958.45735138889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45958.45735138889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45958.45735138889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45958.45735138889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45958.45735138889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45958.45735138889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45958.45735138889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45958.45735138889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45958.45735138889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45958.45735138889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45958.45735138889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45958.45735138889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45958.45735138889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45958.45735138889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45958.45735138889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45958.45735138889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45958.45735138889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45958.45735138889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45958.45735138889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45958.45735138889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45958.45735138889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45958.45735138889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45958.45735138889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45958.45735138889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45958.45735138889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45958.45735138889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45958.45735138889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45958.45735138889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45958.45735138889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45958.45735138889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45958.45735138889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45958.45735138889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45958.45735138889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45958.45735138889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45958.45735138889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45958.45735138889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45958.45735138889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45958.45735138889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45958.45735138889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45958.45735138889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45958.45735138889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45958.45735138889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45958.45735138889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45958.45735138889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45958.45735138889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45958.45735138889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45958.45735138889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45958.45735138889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45958.45735138889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45958.45735138889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45958.45735138889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45958.45735138889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45958.45735138889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45958.45735138889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45958.45735138889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45958.45735138889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45958.45735138889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45958.45735138889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45958.45735138889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45958.45735138889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45958.45735138889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45958.45735138889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45958.45735138889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45958.45735138889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45958.45735138889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45958.45735138889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45958.45735138889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45958.45735138889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45958.45735138889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45958.45735138889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45958.45735138889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45958.45735138889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45958.45735138889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45958.45735138889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45958.45735138889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45958.45735138889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45958.45735138889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45958.45735138889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45958.45735138889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45958.45735138889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45958.45735138889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45958.45735138889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45958.45735138889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45958.45735138889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45958.45735138889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45958.45735138889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45958.45735138889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45958.45735138889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45958.45735138889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45958.45735138889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45958.45735138889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45958.45735138889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45958.45735138889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45958.45735138889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45958.45735138889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45958.45735138889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45958.45735138889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45958.45735138889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45958.45735138889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45958.45735138889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45958.45735138889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45958.45735138889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45958.45735138889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45958.45735138889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45958.45735138889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45958.45735138889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45958.45735138889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45958.45735138889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45958.45735138889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45958.45735138889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45958.45735138889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45958.45735138889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45958.45735138889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45958.45735138889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45958.45735138889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45958.45735138889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45958.45735138889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45958.45735138889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45958.45735138889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45958.45735138889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45958.45735138889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45958.45735138889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45958.45735138889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45958.45735138889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45958.45735138889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45958.45735138889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45958.45735138889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45958.45735138889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45958.45735138889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45958.45735138889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45958.45735138889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45958.45735138889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45958.45735138889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45958.45735138889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45958.45735138889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45958.45735138889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45958.45735138889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45958.45735138889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45958.45735138889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45958.45735138889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45958.45735138889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45958.45735138889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45958.45735138889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45958.45735138889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45958.45735138889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45958.45735138889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45958.45735138889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45958.45735138889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45958.45735138889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45958.45735138889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45958.45735138889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45958.45735138889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45958.45735138889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45958.45735138889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45958.45735138889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45958.45735138889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45958.45735138889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45958.45735138889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45958.45735138889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45958.45735138889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45958.45735138889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45958.45735138889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45958.45735138889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45958.45735138889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45958.45735138889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45958.45735138889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45958.45735138889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45958.45735138889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45958.45735138889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45958.45735138889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45958.45735138889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45958.45735138889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45958.45735138889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45958.45735138889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45958.45735138889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45958.45735138889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45958.45735138889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45958.45735138889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45958.45735138889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45958.45735138889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45958.45735138889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45958.45735138889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45958.45735138889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45958.45735138889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45958.45735138889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45958.45735138889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45958.45735138889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45958.45735138889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45958.45735138889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45958.45735138889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45958.45735138889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45958.45735138889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45958.45735138889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45958.45735138889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45958.45735138889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45958.45735138889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45958.45735138889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45958.45735138889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45958.45735138889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45958.45735138889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45958.45735138889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45958.45735138889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45958.45735138889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45958.45735138889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45958.45735138889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45958.45735138889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45958.45735138889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45958.45735138889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45958.45735138889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45958.45735138889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45958.45735138889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45958.45735138889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45958.45735138889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45958.45735138889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45958.45735138889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45958.45735138889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45958.45735138889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45958.45735138889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45958.45735138889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45958.45735138889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45958.45735138889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45958.45735138889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45958.45735138889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45958.45735138889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45958.45735138889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45958.45735138889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45958.45735138889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45958.45735138889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45958.45735138889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45958.45735138889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45958.45735138889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45958.45735138889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45958.45735138889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45958.45735138889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45958.45735138889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45958.45735138889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45958.45735138889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45958.45735138889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45958.45735138889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45958.45735138889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45958.45735138889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45958.45735138889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45958.45735138889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45958.45735138889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45958.45735138889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45958.45735138889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45958.457351504629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45958.457351504629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45958.457351504629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45958.457351504629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45958.457351504629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45958.457351504629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45958.457351504629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45958.457351504629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45958.457351504629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45958.457351504629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45958.457351504629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45958.457351504629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45958.457351504629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45958.457351504629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45958.457351504629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45958.457351504629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45958.457351504629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45958.457351504629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45958.457351504629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45958.457351504629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45958.457351504629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45958.457351504629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45958.457351504629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45958.457351504629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45958.457351504629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45958.457351504629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45958.457351504629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45958.457351504629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45958.457351504629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45958.457351504629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45958.457351504629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45958.457351504629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45958.457351504629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45958.457351504629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45958.457351504629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45958.457351504629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45958.457351504629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45958.457351504629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45958.457351504629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45958.457351504629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45958.457351504629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45958.457351504629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45958.457351504629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45958.457351504629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45958.457351504629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45958.457351504629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45958.457351504629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45958.457351504629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45958.457351504629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45958.457351504629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45958.457351504629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45958.457351504629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45958.457351504629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45958.457351504629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45958.457351504629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45958.457351504629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45958.457351504629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45958.457351504629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45958.457351504629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45958.457351504629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45958.457351504629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45958.457351504629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45958.457351504629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45958.457351504629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45958.457351504629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45958.457351504629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45958.457351504629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45958.457351504629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45958.457351504629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45958.457351504629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45958.457351504629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45958.457351504629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45958.457351504629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45958.457351504629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45958.457351504629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45958.457351504629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45958.457351504629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45958.457351504629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45958.457351504629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45958.457351504629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45958.457351504629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45958.457351504629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45958.457351504629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45958.457351504629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45958.457351504629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45958.457351504629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45958.457351504629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45958.457351504629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45958.457351504629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45958.457351504629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45958.457351504629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45958.457351504629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45958.457351504629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45958.457351504629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45958.457351504629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45958.457351504629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45958.457351504629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45958.457351504629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45958.457351504629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45958.457351504629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45958.457351504629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45958.457351504629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45958.457351504629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45958.457351504629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45958.457351504629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45958.457351504629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45958.457351504629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45958.457351504629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45958.457351504629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45958.457351504629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45958.457351504629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45958.457351504629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45958.457351504629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45958.457351504629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45958.457351504629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45958.457351504629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45958.457351504629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45958.457351504629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45958.457351504629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45958.457351504629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45958.457351504629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45958.457351504629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45958.457351504629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45958.457351504629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45958.457351504629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45958.457351504629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45958.457351504629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45958.457351504629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45958.457351504629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45958.457351504629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45958.457351504629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45958.457351504629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45958.457351504629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45958.457351504629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45958.457351504629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45958.457351504629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45958.457351504629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45958.457351504629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45958.457351504629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45958.457351504629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45958.457351504629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45958.457351504629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45958.457351504629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45958.457351504629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45958.457351504629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45958.457351504629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45958.457351504629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45958.457351504629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45958.457351504629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45958.457351504629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45958.457351504629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45958.457351504629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45958.457351504629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45958.457351504629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45958.457351504629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45958.457351504629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45958.457351504629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45958.457351504629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45958.457351504629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45958.457351504629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45958.457351504629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45958.457351504629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45958.457351504629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45958.457351504629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45958.457351504629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45958.457351504629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45958.457351504629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45958.457351504629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45958.457351504629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45958.457351504629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45958.457351504629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45958.457351504629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45958.457351504629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45958.457351504629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45958.457351504629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45958.457351504629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45958.457351504629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45958.457351504629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45958.457351504629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45958.457351504629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45958.457351504629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45958.457351504629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45958.457351504629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45958.457351504629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45958.457351504629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45958.457351504629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45958.457351504629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45958.457351504629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45958.457351504629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45958.457351504629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45958.457351504629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45958.457351504629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45958.457351504629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45958.457351504629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45958.457351504629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45958.457351504629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45958.457351504629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45958.457351504629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45958.457351504629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45958.457351504629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45958.457351504629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45958.457351504629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45958.457351504629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45958.457351504629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45958.457351504629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45958.457351504629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45958.457351504629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45958.457351504629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45958.457351504629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45958.457351504629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45958.457351504629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45958.457351504629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45958.457351504629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45958.457351504629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45958.457351504629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45958.457351504629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45958.457351504629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45958.457351504629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45958.457351504629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45958.457351504629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45958.457351504629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45958.457351504629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45958.457351504629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45958.457351504629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45958.457351504629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45958.457351504629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45958.457351504629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45958.457351504629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45958.457351504629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45958.457351504629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45958.457351504629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45958.457351504629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45958.457351504629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45958.457351504629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45958.457351504629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45958.457351504629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45958.457351504629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45958.457351504629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45958.457351504629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45958.457351504629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45958.457351504629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45958.457351504629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45958.457351504629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45958.457351504629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45958.457351504629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45958.457351504629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45958.457351504629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45958.457351504629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45958.457351504629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45958.457351504629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45958.457351504629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45958.457351504629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45958.457351504629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45958.457351504629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45958.457351504629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45958.457351504629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45958.457351504629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45958.457351504629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45958.457351504629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45958.457351504629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45958.457351504629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45958.457351504629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45958.457351504629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45958.457351504629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45958.457351504629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45958.457351504629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45958.457351504629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45958.457351504629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45958.457351504629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45958.457351504629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45958.457351504629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45958.457351504629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45958.457351504629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45958.457351504629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45958.457351504629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45958.457351504629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45958.457351504629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45958.457351504629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45958.457351504629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45958.457351504629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45958.457351504629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45958.457351504629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45958.457351504629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45958.457351504629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45958.457351504629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45958.457351504629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45958.457351504629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45958.457351504629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45958.457351504629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45958.457351504629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45958.457351504629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45958.457351504629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45958.457351504629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45958.457351504629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45958.457351504629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45958.457351504629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45958.457351504629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45958.457351504629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45958.457351504629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45958.457351504629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45958.457351504629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45958.457351504629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45958.457351504629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45958.457351504629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45958.457351504629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45958.457351504629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45958.457351504629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45958.457351504629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45958.457351504629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45958.457351504629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45958.457351504629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45958.457351504629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45958.457351504629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45958.457351504629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45958.457351504629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45958.457351504629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45958.457351504629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45958.457351504629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45958.457351504629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45958.457351504629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45958.457351504629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45958.457351504629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45958.457351504629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45958.457351504629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45958.457351504629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45958.457351504629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45958.457351504629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45958.457351504629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45958.457351504629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45958.457351504629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45958.457351504629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45958.457351504629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45958.457351504629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45958.457351504629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45958.457351504629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45958.457351504629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45958.457351504629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45958.457351504629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45958.457351504629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45958.457351504629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45958.457351504629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45958.457351504629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45958.457351504629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45958.457351504629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45958.457351504629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45958.457351504629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45958.457351504629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45958.457351504629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45958.457351504629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45958.457351504629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45958.457351504629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45958.457351504629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45958.457351504629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45958.457351504629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45958.457351504629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45958.457351504629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45958.457351504629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45958.457351504629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45958.457351504629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45958.457351504629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45958.457351504629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45958.457351504629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45958.457351504629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45958.457351504629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45958.457351504629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45958.457351504629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45958.457351504629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45958.457351504629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45958.457351504629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45958.457351504629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45958.457351504629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45958.457351504629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45958.457351504629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45958.457351504629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45958.457351504629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45958.457351504629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45958.457351504629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45958.457351504629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45958.457351504629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45958.457351504629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45958.457351504629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45958.457351504629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45958.457351504629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45958.457351504629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45958.457351504629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45958.457351504629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45958.457351504629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45958.457351504629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45958.457351504629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45958.457351504629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45958.457351504629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45958.457351504629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45958.457351504629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45958.457351504629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45958.457351504629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45958.457351504629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45958.457351504629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45958.457351504629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45958.457351504629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45958.457351504629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45958.457351504629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45958.457351504629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45958.457351504629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45958.457351504629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45958.457351504629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45958.457351504629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45958.457351504629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45958.457351504629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45958.457351504629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45958.457351504629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45958.457351504629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45958.457351504629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45958.457351504629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45958.457351504629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45958.457351504629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45958.457351504629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45958.457351504629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45958.457351504629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45958.457351504629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45958.457351504629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45958.457351504629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45958.457351504629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45958.457351504629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45958.457351504629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45958.457351504629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45958.457351504629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45958.457351504629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45958.457351504629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45958.457351504629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45958.457351504629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45958.457351504629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45958.457351504629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45958.457351504629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45958.457351504629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45958.457351504629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45958.457351504629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45958.457351504629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45958.457351504629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45958.457351504629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45958.457351504629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45958.457351504629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45958.457351504629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45958.457351504629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45958.457351504629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45958.457351504629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45958.457351504629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45958.457351504629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45958.457351504629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45958.457351504629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45958.457351504629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45958.457351504629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45958.457351504629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45958.457351504629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45958.457351504629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45958.457351504629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45958.457351504629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45958.457351504629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45958.457351504629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45958.457351504629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45958.457351504629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45958.457351504629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45958.457351504629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45958.457351504629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45958.457351504629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45958.457351504629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45958.457351504629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45958.457351504629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45958.457351504629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45958.457351504629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45958.457351504629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45958.457351504629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45958.457351504629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45958.457351504629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45958.457351504629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45958.457351504629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45958.457351504629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45958.457351504629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45958.457351504629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45958.457351504629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45958.457351504629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45958.457351504629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45958.457351504629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45958.457351504629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45958.457351504629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45958.457351504629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45958.457351504629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45958.457351504629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45958.457351504629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45958.457351504629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45958.457351504629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45958.457351504629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45958.457351504629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45958.457351504629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45958.457351504629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45958.457351504629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45958.457351504629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45958.457351504629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45958.457351504629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45958.457351504629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45958.457351504629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45958.457351504629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45958.457351504629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45958.457351504629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45958.457351504629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45958.457351504629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45958.457351504629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45958.457351504629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45958.457351504629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45958.457351504629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45958.457351504629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45958.457351504629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45958.457351504629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45958.457351504629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45958.457351504629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45958.457351504629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45958.457351504629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45958.457351504629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45958.457351504629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45958.457351504629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45958.457351504629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45958.457351504629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45958.457351504629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45958.457351504629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45958.457351504629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45958.457351504629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45958.457351504629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45958.457351504629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45958.457351504629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45958.457351504629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45958.457351504629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45958.457351504629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45958.457351504629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45958.457351504629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45958.457351504629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254.97663379629375</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1</v>
      </c>
      <c r="D3" s="94" t="s">
        <v>24071</v>
      </c>
      <c r="E3" s="98" t="s">
        <v>39077</v>
      </c>
      <c r="F3" s="123">
        <v>45958.423194444447</v>
      </c>
      <c r="G3" s="124">
        <f ca="1">IFERROR(NOW()-F3,"")</f>
        <v>3.4156944442656823E-2</v>
      </c>
      <c r="H3" s="123">
        <v>45958.417361111111</v>
      </c>
      <c r="I3" s="119" t="str">
        <f>IFERROR(VLOOKUP(D3,DB!A:F,6,0),"")</f>
        <v>SCECO</v>
      </c>
      <c r="J3" s="119" t="str">
        <f>IFERROR(VLOOKUP(D3,DB!A:G,7,0),"")</f>
        <v>Good</v>
      </c>
      <c r="K3" s="125" t="s">
        <v>39085</v>
      </c>
      <c r="L3" s="121" t="str">
        <f>IFERROR(VLOOKUP(D3,DB!A:I,9,0),"")</f>
        <v>Latis</v>
      </c>
    </row>
    <row r="4" spans="1:16" ht="15" customHeight="1">
      <c r="A4" s="119"/>
      <c r="B4" s="119" t="str">
        <f>IFERROR(VLOOKUP(D4,DB!A:K,11,0),"")</f>
        <v/>
      </c>
      <c r="C4" s="120"/>
      <c r="D4" s="121"/>
      <c r="E4" s="98"/>
      <c r="F4" s="123"/>
      <c r="G4" s="124">
        <f ca="1">IFERROR(NOW()-F4,"")</f>
        <v>45958.45735138889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45958.45735138889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45958.45735138889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45958.45735138889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45958.45735138889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45958.45735138889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45958.45735138889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45958.45735138889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45958.45735138889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45958.45735138889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45958.45735138889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45958.45735138889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45958.45735138889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45958.45735138889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45958.45735138889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45958.45735138889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45958.45735138889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45958.45735138889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45958.45735138889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45958.45735138889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45958.45735138889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45958.45735138889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45958.45735138889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45958.45735138889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45958.45735138889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45958.45735138889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45958.45735138889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45958.45735138889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45958.45735138889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45958.45735138889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45958.45735138889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45958.45735138889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45958.45735138889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45958.45735138889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45958.45735138889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45958.45735138889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45958.45735138889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45958.45735138889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45958.45735138889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45958.45735138889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45958.45735138889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45958.45735138889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45958.45735138889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45958.45735138889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45958.45735138889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45958.45735138889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45958.45735138889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45958.45735138889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45958.45735138889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45958.45735138889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45958.45735138889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45958.45735138889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45958.45735138889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45958.45735138889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45958.45735138889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45958.45735138889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45958.45735138889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45958.45735138889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45958.45735138889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45958.45735138889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45958.45735138889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45958.45735138889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45958.45735138889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45958.45735138889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45958.45735138889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45958.45735138889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45958.45735138889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45958.45735138889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45958.45735138889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45958.45735138889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45958.45735138889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45958.45735138889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45958.45735138889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45958.45735138889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45958.45735138889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45958.45735138889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45958.45735138889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45958.45735138889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45958.45735138889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45958.45735138889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45958.45735138889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45958.45735138889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45958.45735138889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45958.45735138889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45958.45735138889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45958.45735138889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45958.45735138889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45958.45735138889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45958.45735138889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45958.45735138889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45958.45735138889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45958.45735138889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45958.45735138889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45958.45735138889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45958.45735138889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45958.45735138889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45958.45735138889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45958.45735138889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45958.45735138889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45958.45735138889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45958.45735138889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45958.45735138889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45958.45735138889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45958.45735138889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45958.45735138889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45958.45735138889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45958.45735138889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45958.45735138889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45958.45735138889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45958.45735138889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45958.45735138889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45958.45735138889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45958.45735138889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45958.45735138889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45958.45735138889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45958.45735138889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45958.45735138889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45958.45735138889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45958.45735138889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45958.45735138889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45958.45735138889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45958.45735138889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45958.45735138889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45958.45735138889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45958.45735138889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45958.45735138889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45958.45735138889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45958.45735138889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45958.45735138889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45958.45735138889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45958.45735138889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45958.45735138889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45958.45735138889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45958.45735138889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45958.45735138889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45958.45735138889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45958.45735138889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45958.45735138889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45958.45735138889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45958.45735138889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45958.45735138889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45958.45735138889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45958.45735138889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45958.45735138889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45958.45735138889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45958.45735138889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45958.45735138889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45958.45735138889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45958.45735138889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45958.45735138889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45958.45735138889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45958.45735138889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45958.45735138889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45958.45735138889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45958.45735138889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45958.45735138889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45958.45735138889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45958.45735138889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45958.45735138889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45958.45735138889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45958.45735138889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45958.45735138889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45958.45735138889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45958.45735138889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45958.45735138889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45958.45735138889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45958.45735138889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45958.45735138889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45958.45735138889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45958.45735138889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45958.45735138889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45958.45735138889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45958.45735138889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45958.45735138889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45958.45735138889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45958.45735138889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45958.45735138889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45958.45735138889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45958.45735138889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45958.45735138889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45958.45735138889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45958.45735138889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45958.45735138889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45958.45735138889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45958.45735138889</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45958.45735138889</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66.625291203701636</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32.26847407407331</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9.7962402777775424</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31265</v>
      </c>
      <c r="E5" s="152" t="s">
        <v>39077</v>
      </c>
      <c r="F5" s="153">
        <v>45958.42528935185</v>
      </c>
      <c r="G5" s="154">
        <f ca="1">IFERROR(NOW()-F5,"")</f>
        <v>3.2062037040304858E-2</v>
      </c>
      <c r="H5" s="153">
        <v>45958.419733796298</v>
      </c>
      <c r="I5" s="152" t="str">
        <f>IFERROR(VLOOKUP(D5,DB!A:F,6,0),"")</f>
        <v>SCECO</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45958.45735138889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45958.45735138889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45958.45735138889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45958.45735138889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45958.45735138889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45958.45735138889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45958.45735138889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45958.45735138889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45958.45735138889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45958.45735138889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45958.45735138889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45958.45735138889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45958.45735138889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45958.45735138889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45958.45735138889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45958.45735138889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45958.45735138889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45958.45735138889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45958.45735138889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45958.45735138889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45958.45735138889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45958.45735138889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45958.45735138889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45958.45735138889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45958.45735138889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45958.45735138889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45958.45735138889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45958.45735138889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45958.45735138889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45958.45735138889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45958.45735138889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45958.45735138889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45958.45735138889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45958.45735138889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45958.45735138889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45958.45735138889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45958.45735138889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45958.45735138889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45958.45735138889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45958.45735138889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45958.45735138889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45958.45735138889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45958.45735138889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45958.45735138889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45958.45735138889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45958.45735138889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45958.45735138889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45958.45735138889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45958.45735138889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45958.45735138889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45958.45735138889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45958.45735138889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45958.45735138889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45958.45735138889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45958.45735138889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45958.45735138889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45958.45735138889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45958.45735138889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45958.45735138889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45958.45735138889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45958.45735138889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45958.45735138889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45958.45735138889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45958.45735138889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45958.45735138889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45958.45735138889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45958.45735138889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45958.45735138889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45958.45735138889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45958.45735138889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45958.45735138889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45958.45735138889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45958.45735138889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45958.45735138889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45958.45735138889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45958.45735138889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45958.45735138889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45958.45735138889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45958.45735138889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45958.45735138889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45958.45735138889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45958.45735138889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45958.45735138889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45958.45735138889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45958.45735138889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45958.45735138889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45958.45735138889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45958.45735138889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45958.45735138889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45958.45735138889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45958.45735138889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45958.45735138889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45958.45735138889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45958.45735138889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45958.45735138889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45958.45735138889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45958.45735138889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45958.45735138889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45958.45735138889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45958.45735138889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45958.45735138889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45958.45735138889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45958.45735138889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45958.45735138889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45958.45735138889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45958.45735138889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45958.45735138889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45958.45735138889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45958.45735138889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45958.45735138889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45958.45735138889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45958.45735138889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45958.45735138889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45958.45735138889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45958.45735138889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45958.45735138889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45958.45735138889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45958.45735138889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45958.45735138889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45958.45735138889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45958.45735138889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45958.45735138889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45958.45735138889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45958.45735138889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45958.45735138889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45958.45735138889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45958.45735138889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45958.45735138889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45958.45735138889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45958.45735138889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45958.45735138889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45958.45735138889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45958.45735138889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45958.45735138889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45958.45735138889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45958.45735138889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45958.45735138889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45958.45735138889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45958.45735138889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45958.45735138889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45958.45735138889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45958.45735138889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45958.45735138889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45958.45735138889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45958.45735138889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45958.45735138889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45958.45735138889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45958.45735138889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45958.45735138889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45958.45735138889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45958.45735138889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45958.45735138889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45958.45735138889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45958.45735138889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45958.45735138889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45958.45735138889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45958.45735138889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45958.45735138889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45958.45735138889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45958.45735138889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45958.45735138889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45958.45735138889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45958.45735138889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45958.45735138889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45958.45735138889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45958.45735138889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45958.45735138889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45958.45735138889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45958.45735138889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45958.45735138889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45958.45735138889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45958.45735138889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45958.45735138889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45958.45735138889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45958.45735138889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45958.45735138889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45958.45735138889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45958.45735138889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45958.45735138889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45958.45735138889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45958.45735138889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45958.45735138889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45958.45735138889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45958.45735138889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45958.45735138889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45958.45735138889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45958.45735138889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45958.45735138889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45958.45735138889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45958.45735138889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45958.45735138889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45958.45735138889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45958.45735138889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45958.45735138889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45958.45735138889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45958.45735138889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45958.45735138889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45958.45735138889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45958.45735138889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45958.45735138889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45958.45735138889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45958.45735138889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45958.45735138889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45958.45735138889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45958.45735138889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45958.45735138889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45958.45735138889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45958.45735138889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45958.45735138889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45958.45735138889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45958.45735138889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45958.45735138889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45958.45735138889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45958.45735138889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45958.45735138889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45958.45735138889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45958.45735138889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45958.45735138889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45958.45735138889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45958.45735138889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45958.45735138889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45958.45735138889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45958.45735138889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45958.45735138889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45958.45735138889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45958.45735138889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45958.45735138889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45958.45735138889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45958.45735138889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45958.45735138889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45958.45735138889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45958.45735138889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45958.45735138889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45958.45735138889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45958.45735138889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45958.45735138889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45958.45735138889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45958.45735138889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45958.45735138889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45958.45735138889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45958.45735138889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45958.45735138889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45958.45735138889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45958.45735138889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45958.45735138889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45958.45735138889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45958.45735138889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45958.45735138889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45958.45735138889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45958.45735138889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45958.45735138889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45958.45735138889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45958.45735138889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45958.45735138889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45958.45735138889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45958.45735138889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45958.45735138889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45958.45735138889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45958.45735138889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45958.45735138889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45958.45735138889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45958.45735138889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45958.45735138889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45958.45735138889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45958.45735138889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45958.45735138889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45958.45735138889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45958.45735138889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45958.45735138889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45958.45735138889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45958.45735138889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45958.45735138889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45958.45735138889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45958.45735138889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45958.45735138889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45958.45735138889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45958.45735138889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45958.45735138889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45958.45735138889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45958.45735138889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45958.45735138889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45958.45735138889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45958.45735138889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45958.45735138889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45958.45735138889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45958.45735138889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45958.45735138889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45958.45735138889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45958.45735138889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45958.45735138889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45958.45735138889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45958.45735138889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45958.45735138889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45958.45735138889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45958.45735138889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45958.45735138889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45958.45735138889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45958.45735138889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45958.45735138889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45958.45735138889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45958.45735138889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45958.45735138889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45958.45735138889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45958.45735138889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45958.45735138889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45958.45735138889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45958.45735138889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45958.45735138889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45958.45735138889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45958.45735138889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45958.45735138889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45958.45735138889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45958.45735138889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45958.45735138889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45958.45735138889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45958.45735138889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45958.45735138889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45958.45735138889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45958.45735138889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45958.45735138889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45958.45735138889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45958.45735138889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45958.45735138889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45958.45735138889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45958.45735138889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45958.45735138889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45958.45735138889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45958.45735138889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45958.45735138889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45958.45735138889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45958.45735138889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45958.45735138889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45958.45735138889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45958.45735138889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45958.45735138889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45958.45735138889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45958.45735138889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45958.45735138889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45958.45735138889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45958.45735138889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45958.45735138889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45958.45735138889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45958.45735138889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45958.45735138889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45958.45735138889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45958.45735138889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45958.45735138889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45958.45735138889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45958.45735138889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45958.45735138889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45958.45735138889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45958.45735138889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45958.45735138889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45958.45735138889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45958.45735138889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45958.45735138889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45958.45735138889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45958.45735138889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45958.45735138889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45958.45735138889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45958.45735138889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45958.45735138889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45958.45735138889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45958.45735138889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45958.45735138889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45958.45735138889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45958.45735138889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45958.45735138889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45958.45735138889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45958.45735138889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45958.45735138889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45958.45735138889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45958.45735138889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45958.45735138889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45958.45735138889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45958.45735138889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45958.45735138889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45958.45735138889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45958.45735138889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45958.45735138889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45958.45735138889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45958.45735138889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45958.45735138889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45958.45735138889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45958.45735138889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45958.45735138889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45958.45735138889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45958.45735138889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45958.45735138889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45958.45735138889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45958.45735138889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45958.45735138889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45958.45735138889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45958.45735138889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45958.45735138889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45958.45735138889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45958.45735138889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45958.45735138889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45958.45735138889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45958.45735138889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45958.45735138889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45958.45735138889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45958.45735138889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45958.45735138889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45958.45735138889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45958.45735138889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45958.45735138889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45958.45735138889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45958.45735138889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45958.45735138889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45958.45735138889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45958.45735138889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45958.45735138889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45958.45735138889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45958.45735138889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45958.45735138889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45958.45735138889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45958.45735138889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45958.45735138889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45958.45735138889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45958.45735138889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45958.45735138889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45958.45735138889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45958.45735138889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45958.45735138889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45958.45735138889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45958.45735138889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45958.45735138889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45958.45735138889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45958.45735138889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45958.45735138889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45958.45735138889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45958.45735138889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45958.45735138889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45958.45735138889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45958.45735138889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45958.45735138889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45958.45735138889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45958.45735138889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33031</v>
      </c>
      <c r="E2" s="106" t="s">
        <v>38998</v>
      </c>
      <c r="F2" s="107">
        <v>45958.384212962963</v>
      </c>
      <c r="G2" s="77">
        <f ca="1">IFERROR(NOW()-F2,"-")</f>
        <v>7.3138425927027129E-2</v>
      </c>
      <c r="H2" s="107">
        <v>45958.384212962963</v>
      </c>
      <c r="I2" s="103" t="str">
        <f>IFERROR(VLOOKUP(D2,DB!A:F,6,0),"")</f>
        <v>SCECO</v>
      </c>
      <c r="J2" s="102" t="str">
        <f>IFERROR(VLOOKUP(D2,DB!A:G,7,0),"")</f>
        <v>Vandalized</v>
      </c>
      <c r="K2" s="108" t="s">
        <v>39095</v>
      </c>
      <c r="L2" s="109" t="str">
        <f>IFERROR(VLOOKUP(D2,DB!A:I,9,0),"")</f>
        <v>Latis</v>
      </c>
    </row>
    <row r="3" spans="1:16383" ht="31.5" customHeight="1">
      <c r="A3" s="104"/>
      <c r="B3" s="103" t="str">
        <f>IFERROR(VLOOKUP(D3,DB!A:K,11,0),"")</f>
        <v/>
      </c>
      <c r="C3" s="105"/>
      <c r="D3" s="103"/>
      <c r="E3" s="106"/>
      <c r="F3" s="107"/>
      <c r="G3" s="77">
        <f ca="1">IFERROR(NOW()-F3,"-")</f>
        <v>45958.45735138889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45958.45735138889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45958.45735138889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45958.45735138889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45958.45735138889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45958.45735138889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45958.45735138889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45958.45735138889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45958.45735138889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45958.45735138889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45958.45735138889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45958.45735138889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45958.45735138889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45958.45735138889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45958.45735138889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45958.45735138889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45958.45735138889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45958.45735138889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45958.45735138889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45958.45735138889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45958.45735138889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45958.45735138889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45958.45735138889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45958.45735138889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45958.45735138889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45958.45735138889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45958.45735138889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45958.45735138889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45958.45735138889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45958.45735138889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45958.45735138889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45958.45735138889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45958.45735138889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45958.45735138889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45958.45735138889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45958.45735138889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45958.45735138889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45958.45735138889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45958.45735138889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45958.45735138889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45958.45735138889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45958.45735138889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45958.45735138889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45958.45735138889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45958.45735138889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45958.45735138889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45958.45735138889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45958.45735138889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45958.45735138889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45958.45735138889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45958.45735138889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45958.45735138889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45958.45735138889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45958.45735138889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45958.45735138889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45958.45735138889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45958.45735138889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45958.45735138889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45958.45735138889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45958.45735138889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45958.45735138889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45958.45735138889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45958.45735138889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45958.45735138889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45958.45735138889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45958.45735138889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45958.45735138889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45958.45735138889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45958.45735138889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45958.45735138889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45958.45735138889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45958.45735138889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45958.45735138889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45958.45735138889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45958.45735138889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45958.45735138889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45958.45735138889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45958.45735138889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45958.45735138889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45958.45735138889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45958.45735138889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45958.45735138889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45958.45735138889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45958.45735138889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45958.45735138889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45958.45735138889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45958.45735138889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45958.45735138889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45958.45735138889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45958.45735138889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45958.45735138889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45958.45735138889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45958.45735138889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45958.45735138889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45958.45735138889</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2025-10-28T07:59:11Z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