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73" documentId="13_ncr:1_{F6CB121F-512D-4AA6-A0C1-0FB36C537598}" xr6:coauthVersionLast="47" xr6:coauthVersionMax="47" xr10:uidLastSave="{CB01FF14-25B7-4F4E-ADBE-F060934B53C0}"/>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4"/>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<sst xmlns="http://schemas.openxmlformats.org/spreadsheetml/2006/main" count="180311" uniqueCount="39126">
  <si>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</si>
  <si>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</si>
  <si>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</si>
  <si>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</si>
  <si>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</si>
  <si>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</si>
  <si>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</si>
  <si>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</si>
  <si>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</si>
  <si>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</si>
  <si>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</si>
  <si>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</si>
  <si>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</si>
  <si>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</si>
  <si>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</si>
  <si>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</si>
  <si>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</si>
  <si>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</si>
  <si>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</si>
  <si>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</si>
  <si>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</si>
  <si>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</si>
  <si>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</si>
  <si>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</si>
  <si>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</si>
  <si>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</si>
  <si>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</si>
  <si>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</si>
  <si>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</si>
  <si>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</si>
  <si>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</si>
  <si>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</si>
  <si>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</si>
  <si>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</si>
  <si>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</si>
  <si>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</si>
  <si>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</si>
  <si>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</si>
  <si>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</si>
  <si>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</si>
  <si>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</si>
  <si>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</si>
  <si>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</si>
  <si>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</si>
  <si>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</si>
  <si>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</si>
  <si>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</si>
  <si>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</si>
  <si>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</si>
  <si>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</si>
  <si>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</si>
  <si>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</si>
  <si>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</si>
  <si>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</si>
  <si>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</si>
  <si>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</si>
  <si>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</si>
  <si>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</si>
  <si>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</si>
  <si>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</si>
  <si>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</si>
  <si>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</si>
  <si>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</si>
  <si>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</si>
  <si>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</si>
  <si>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</si>
  <si>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</si>
  <si>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</si>
  <si>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</si>
  <si>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</si>
  <si>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</si>
  <si>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</si>
  <si>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</si>
  <si>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</si>
  <si>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</si>
  <si>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</si>
  <si>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</si>
  <si>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</si>
  <si>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</si>
  <si>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</si>
  <si>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</si>
  <si>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</si>
  <si>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</si>
  <si>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</si>
  <si>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</si>
  <si>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</si>
  <si>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</si>
  <si>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</si>
  <si>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</si>
  <si>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</si>
  <si>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</si>
  <si>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</si>
  <si>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</si>
  <si>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</si>
  <si>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</si>
  <si>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</si>
  <si>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</si>
  <si>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</si>
  <si>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</si>
  <si>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</si>
  <si>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</si>
  <si>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</si>
  <si>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</si>
  <si>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</si>
  <si>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</si>
  <si>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</si>
  <si>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</si>
  <si>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</si>
  <si>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</si>
  <si>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</si>
  <si>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</si>
  <si>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</si>
  <si>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</si>
  <si>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</si>
  <si>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</si>
  <si>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</si>
  <si>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</si>
  <si>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</si>
  <si>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</si>
  <si>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</si>
  <si>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</si>
  <si>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</si>
  <si>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</si>
  <si>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</si>
  <si>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</si>
  <si>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</si>
  <si>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</si>
  <si>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</si>
  <si>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</si>
  <si>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</si>
  <si>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</si>
  <si>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</si>
  <si>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</si>
  <si>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</si>
  <si>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</si>
  <si>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</si>
  <si>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</si>
  <si>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</si>
  <si>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</si>
  <si>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</si>
  <si>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</si>
  <si>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</si>
  <si>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</si>
  <si>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</si>
  <si>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</si>
  <si>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</si>
  <si>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</si>
  <si>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</si>
  <si>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</si>
  <si>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</si>
  <si>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</si>
  <si>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</si>
  <si>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</si>
  <si>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</si>
  <si>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</si>
  <si>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</si>
  <si>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</si>
  <si>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</si>
  <si>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</si>
  <si>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</si>
  <si>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</si>
  <si>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</si>
  <si>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</si>
  <si>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</si>
  <si>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</si>
  <si>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</si>
  <si>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</si>
  <si>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</si>
  <si>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</si>
  <si>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</si>
  <si>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</si>
  <si>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</si>
  <si>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</si>
  <si>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</si>
  <si>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</si>
  <si>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</si>
  <si>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</si>
  <si>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</si>
  <si>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</si>
  <si>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</si>
  <si>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</si>
  <si>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</si>
  <si>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</si>
  <si>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</si>
  <si>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</si>
  <si>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</si>
  <si>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</si>
  <si>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</si>
  <si>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</si>
  <si>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</si>
  <si>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</si>
  <si>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</si>
  <si>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</si>
  <si>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</si>
  <si>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</si>
  <si>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</si>
  <si>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</si>
  <si>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</si>
  <si>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</si>
  <si>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</si>
  <si>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</si>
  <si>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</si>
  <si>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</si>
  <si>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</si>
  <si>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</si>
  <si>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</si>
  <si>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</si>
  <si>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</si>
  <si>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</si>
  <si>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</si>
  <si>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</si>
  <si>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</si>
  <si>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</si>
  <si>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</si>
  <si>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</si>
  <si>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</si>
  <si>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</si>
  <si>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</si>
  <si>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</si>
  <si>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</si>
  <si>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</si>
  <si>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</si>
  <si>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</si>
  <si>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</si>
  <si>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</si>
  <si>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</si>
  <si>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</si>
  <si>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</si>
  <si>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</si>
  <si>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</si>
  <si>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</si>
  <si>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</si>
  <si>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</si>
  <si>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</si>
  <si>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</si>
  <si>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</si>
  <si>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</si>
  <si>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</si>
  <si>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</si>
  <si>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</si>
  <si>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</si>
  <si>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</si>
  <si>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</si>
  <si>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</si>
  <si>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</si>
  <si>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</si>
  <si>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</si>
  <si>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</si>
  <si>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</si>
  <si>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</si>
  <si>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</si>
  <si>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</si>
  <si>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</si>
  <si>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</si>
  <si>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</si>
  <si>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</si>
  <si>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</si>
  <si>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</si>
  <si>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</si>
  <si>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</si>
  <si>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</si>
  <si>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</si>
  <si>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</si>
  <si>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</si>
  <si>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</si>
  <si>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</si>
  <si>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</si>
  <si>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</si>
  <si>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</si>
  <si>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</si>
  <si>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</si>
  <si>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</si>
  <si>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</si>
  <si>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</si>
  <si>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</si>
  <si>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</si>
  <si>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</si>
  <si>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</si>
  <si>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</si>
  <si>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</si>
  <si>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</si>
  <si>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</si>
  <si>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</si>
  <si>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</si>
  <si>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</si>
  <si>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</si>
  <si>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</si>
  <si>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</si>
  <si>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</si>
  <si>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</si>
  <si>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</si>
  <si>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</si>
  <si>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</si>
  <si>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</si>
  <si>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</si>
  <si>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</si>
  <si>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</si>
  <si>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</si>
  <si>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</si>
  <si>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</si>
  <si>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</si>
  <si>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</si>
  <si>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</si>
  <si>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</si>
  <si>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</si>
  <si>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</si>
  <si>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</si>
  <si>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</si>
  <si>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</si>
  <si>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</si>
  <si>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</si>
  <si>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</si>
  <si>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</si>
  <si>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</si>
  <si>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</si>
  <si>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</si>
  <si>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</si>
  <si>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</si>
  <si>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</si>
  <si>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</si>
  <si>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</si>
  <si>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</si>
  <si>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</si>
  <si>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</si>
  <si>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</si>
  <si>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</si>
  <si>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</si>
  <si>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</si>
  <si>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</si>
  <si>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</si>
  <si>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</si>
  <si>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</si>
  <si>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</si>
  <si>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</si>
  <si>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</si>
  <si>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</si>
  <si>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</si>
  <si>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</si>
  <si>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</si>
  <si>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</si>
  <si>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</si>
  <si>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</si>
  <si>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</si>
  <si>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</si>
  <si>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</si>
  <si>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</si>
  <si>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</si>
  <si>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</si>
  <si>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</si>
  <si>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</si>
  <si>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</si>
  <si>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</si>
  <si>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</si>
  <si>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</si>
  <si>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</si>
  <si>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</si>
  <si>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</si>
  <si>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</si>
  <si>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</si>
  <si>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</si>
  <si>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</si>
  <si>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</si>
  <si>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</si>
  <si>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</si>
  <si>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</si>
  <si>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</si>
  <si>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</si>
  <si>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</si>
  <si>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</si>
  <si>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</si>
  <si>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</si>
  <si>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</si>
  <si>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</si>
  <si>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</si>
  <si>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</si>
  <si>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</si>
  <si>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</si>
  <si>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</si>
  <si>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</si>
  <si>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</si>
  <si>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</si>
  <si>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</si>
  <si>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</si>
  <si>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</si>
  <si>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</si>
  <si>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</si>
  <si>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</si>
  <si>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</si>
  <si>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</si>
  <si>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</si>
  <si>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</si>
  <si>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</si>
  <si>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</si>
  <si>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</si>
  <si>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</si>
  <si>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</si>
  <si>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</si>
  <si>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</si>
  <si>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</si>
  <si>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</si>
  <si>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</si>
  <si>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</si>
  <si>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</si>
  <si>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</si>
  <si>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</si>
  <si>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</si>
  <si>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</si>
  <si>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</si>
  <si>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</si>
  <si>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</si>
  <si>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</si>
  <si>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</si>
  <si>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</si>
  <si>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</si>
  <si>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</si>
  <si>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</si>
  <si>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</si>
  <si>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</si>
  <si>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</si>
  <si>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</si>
  <si>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</si>
  <si>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</si>
  <si>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</si>
  <si>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</si>
  <si>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</si>
  <si>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</si>
  <si>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</si>
  <si>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</si>
  <si>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</si>
  <si>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</si>
  <si>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</si>
  <si>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</si>
  <si>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</si>
  <si>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</si>
  <si>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</si>
  <si>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</si>
  <si>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</si>
  <si>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</si>
  <si>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</si>
  <si>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</si>
  <si>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</si>
  <si>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</si>
  <si>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</si>
  <si>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</si>
  <si>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</si>
  <si>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</si>
  <si>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</si>
  <si>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</si>
  <si>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</si>
  <si>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</si>
  <si>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</si>
  <si>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</si>
  <si>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</si>
  <si>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</si>
  <si>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</si>
  <si>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</si>
  <si>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</si>
  <si>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</si>
  <si>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</si>
  <si>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</si>
  <si>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</si>
  <si>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</si>
  <si>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</si>
  <si>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</si>
  <si>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</si>
  <si>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</si>
  <si>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</si>
  <si>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</si>
  <si>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</si>
  <si>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</si>
  <si>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</si>
  <si>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</si>
  <si>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</si>
  <si>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</si>
  <si>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</si>
  <si>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</si>
  <si>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</si>
  <si>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</si>
  <si>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</si>
  <si>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</si>
  <si>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</si>
  <si>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</si>
  <si>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</si>
  <si>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</si>
  <si>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</si>
  <si>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</si>
  <si>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</si>
  <si>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</si>
  <si>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</si>
  <si>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</si>
  <si>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</si>
  <si>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</si>
  <si>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</si>
  <si>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</si>
  <si>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</si>
  <si>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</si>
  <si>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</si>
  <si>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</si>
  <si>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</si>
  <si>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</si>
  <si>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</si>
  <si>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</si>
  <si>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</si>
  <si>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</si>
  <si>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</si>
  <si>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</si>
  <si>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</si>
  <si>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</si>
  <si>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</si>
  <si>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</si>
  <si>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</si>
  <si>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</si>
  <si>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</si>
  <si>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</si>
  <si>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</si>
  <si>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</si>
  <si>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</si>
  <si>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</si>
  <si>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</si>
  <si>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</si>
  <si>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</si>
  <si>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</si>
  <si>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</si>
  <si>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</si>
  <si>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</si>
  <si>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</si>
  <si>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</si>
  <si>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</si>
  <si>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</si>
  <si>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</si>
  <si>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</si>
  <si>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</si>
  <si>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</si>
  <si>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</si>
  <si>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</si>
  <si>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</si>
  <si>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</si>
  <si>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</si>
  <si>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</si>
  <si>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</si>
  <si>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</si>
  <si>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</si>
  <si>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</si>
  <si>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</si>
  <si>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</si>
  <si>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</si>
  <si>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</si>
  <si>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</si>
  <si>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</si>
  <si>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</si>
  <si>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</si>
  <si>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</si>
  <si>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</si>
  <si>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</si>
  <si>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</si>
  <si>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</si>
  <si>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</si>
  <si>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</si>
  <si>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</si>
  <si>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</si>
  <si>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</si>
  <si>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</si>
  <si>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</si>
  <si>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</si>
  <si>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</si>
  <si>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</si>
  <si>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</si>
  <si>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</si>
  <si>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</si>
  <si>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</si>
  <si>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</si>
  <si>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</si>
  <si>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</si>
  <si>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</si>
  <si>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</si>
  <si>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</si>
  <si>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</si>
  <si>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</si>
  <si>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</si>
  <si>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</si>
  <si>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</si>
  <si>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</si>
  <si>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</si>
  <si>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</si>
  <si>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</si>
  <si>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</si>
  <si>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</si>
  <si>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</si>
  <si>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</si>
  <si>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</si>
  <si>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</si>
  <si>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</si>
  <si>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</si>
  <si>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</si>
  <si>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</si>
  <si>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</si>
  <si>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</si>
  <si>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</si>
  <si>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</si>
  <si>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</si>
  <si>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</si>
  <si>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</si>
  <si>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</si>
  <si>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</si>
  <si>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</si>
  <si>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</si>
  <si>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</si>
  <si>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</si>
  <si>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</si>
  <si>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</si>
  <si>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</si>
  <si>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</si>
  <si>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</si>
  <si>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</si>
  <si>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</si>
  <si>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</si>
  <si>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</si>
  <si>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</si>
  <si>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</si>
  <si>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</si>
  <si>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</si>
  <si>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</si>
  <si>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</si>
  <si>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</si>
  <si>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</si>
  <si>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</si>
  <si>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</si>
  <si>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</si>
  <si>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</si>
  <si>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</si>
  <si>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</si>
  <si>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</si>
  <si>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</si>
  <si>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</si>
  <si>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</si>
  <si>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</si>
  <si>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</si>
  <si>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</si>
  <si>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</si>
  <si>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</si>
  <si>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</si>
  <si>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</si>
  <si>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</si>
  <si>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</si>
  <si>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</si>
  <si>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</si>
  <si>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</si>
  <si>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</si>
  <si>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</si>
  <si>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</si>
  <si>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</si>
  <si>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</si>
  <si>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</si>
  <si>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</si>
  <si>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</si>
  <si>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</si>
  <si>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</si>
  <si>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</si>
  <si>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</si>
  <si>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</si>
  <si>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</si>
  <si>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</si>
  <si>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</si>
  <si>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</si>
  <si>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</si>
  <si>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</si>
  <si>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</si>
  <si>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</si>
  <si>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</si>
  <si>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</si>
  <si>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</si>
  <si>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</si>
  <si>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</si>
  <si>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</si>
  <si>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</si>
  <si>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</si>
  <si>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</si>
  <si>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</si>
  <si>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</si>
  <si>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</si>
  <si>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</si>
  <si>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</si>
  <si>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</si>
  <si>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</si>
  <si>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</si>
  <si>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</si>
  <si>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</si>
  <si>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</si>
  <si>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</si>
  <si>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</si>
  <si>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</si>
  <si>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</si>
  <si>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</si>
  <si>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</si>
  <si>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</si>
  <si>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</si>
  <si>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</si>
  <si>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</si>
  <si>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</si>
  <si>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</si>
  <si>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</si>
  <si>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</si>
  <si>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</si>
  <si>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</si>
  <si>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</si>
  <si>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</si>
  <si>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</si>
  <si>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</si>
  <si>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</si>
  <si>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</si>
  <si>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</si>
  <si>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</si>
  <si>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</si>
  <si>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</si>
  <si>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</si>
  <si>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</si>
  <si>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</si>
  <si>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</si>
  <si>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</si>
  <si>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</si>
  <si>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</si>
  <si>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</si>
  <si>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</si>
  <si>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</si>
  <si>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</si>
  <si>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</si>
  <si>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</si>
  <si>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</si>
  <si>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</si>
  <si>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</si>
  <si>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</si>
  <si>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</si>
  <si>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</si>
  <si>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</si>
  <si>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</si>
  <si>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</si>
  <si>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</si>
  <si>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</si>
  <si>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</si>
  <si>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</si>
  <si>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</si>
  <si>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</si>
  <si>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</si>
  <si>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</si>
  <si>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</si>
  <si>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</si>
  <si>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</si>
  <si>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</si>
  <si>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</si>
  <si>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</si>
  <si>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</si>
  <si>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</si>
  <si>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</si>
  <si>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</si>
  <si>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</si>
  <si>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</si>
  <si>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</si>
  <si>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</si>
  <si>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</si>
  <si>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</si>
  <si>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</si>
  <si>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</si>
  <si>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</si>
  <si>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</si>
  <si>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</si>
  <si>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</si>
  <si>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</si>
  <si>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</si>
  <si>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</si>
  <si>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</si>
  <si>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</si>
  <si>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</si>
  <si>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</si>
  <si>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</si>
  <si>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</si>
  <si>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</si>
  <si>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</si>
  <si>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</si>
  <si>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</si>
  <si>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</si>
  <si>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</si>
  <si>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</si>
  <si>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</si>
  <si>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</si>
  <si>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</si>
  <si>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</si>
  <si>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</si>
  <si>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</si>
  <si>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</si>
  <si>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</si>
  <si>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</si>
  <si>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</si>
  <si>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</si>
  <si>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</si>
  <si>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</si>
  <si>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</si>
  <si>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</si>
  <si>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</si>
  <si>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</si>
  <si>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</si>
  <si>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</si>
  <si>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</si>
  <si>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</si>
  <si>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</si>
  <si>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</si>
  <si>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</si>
  <si>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</si>
  <si>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</si>
  <si>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</si>
  <si>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</si>
  <si>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</si>
  <si>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</si>
  <si>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</si>
  <si>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</si>
  <si>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</si>
  <si>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</si>
  <si>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</si>
  <si>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</si>
  <si>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</si>
  <si>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</si>
  <si>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</si>
  <si>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</si>
  <si>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</si>
  <si>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</si>
  <si>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</si>
  <si>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</si>
  <si>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</si>
  <si>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</si>
  <si>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</si>
  <si>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</si>
  <si>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</si>
  <si>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</si>
  <si>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</si>
  <si>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</si>
  <si>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</si>
  <si>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</si>
  <si>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</si>
  <si>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</si>
  <si>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</si>
  <si>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</si>
  <si>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</si>
  <si>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</si>
  <si>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</si>
  <si>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</si>
  <si>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</si>
  <si>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</si>
  <si>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</si>
  <si>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</si>
  <si>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</si>
  <si>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</si>
  <si>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</si>
  <si>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</si>
  <si>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</si>
  <si>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</si>
  <si>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</si>
  <si>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</si>
  <si>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</si>
  <si>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</si>
  <si>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</si>
  <si>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</si>
  <si>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</si>
  <si>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</si>
  <si>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</si>
  <si>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</si>
  <si>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</si>
  <si>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</si>
  <si>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</si>
  <si>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</si>
  <si>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</si>
  <si>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</si>
  <si>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</si>
  <si>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</si>
  <si>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</si>
  <si>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</si>
  <si>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</si>
  <si>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</si>
  <si>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</si>
  <si>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</si>
  <si>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</si>
  <si>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</si>
  <si>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</si>
  <si>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</si>
  <si>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</si>
  <si>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</si>
  <si>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</si>
  <si>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</si>
  <si>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</si>
  <si>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</si>
  <si>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</si>
  <si>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</si>
  <si>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</si>
  <si>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</si>
  <si>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</si>
  <si>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</si>
  <si>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</si>
  <si>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</si>
  <si>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</si>
  <si>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</si>
  <si>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</si>
  <si>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</si>
  <si>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</si>
  <si>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</si>
  <si>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</si>
  <si>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</si>
  <si>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</si>
  <si>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</si>
  <si>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</si>
  <si>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</si>
  <si>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</si>
  <si>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</si>
  <si>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</si>
  <si>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</si>
  <si>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</si>
  <si>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</si>
  <si>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</si>
  <si>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</si>
  <si>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</si>
  <si>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</si>
  <si>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</si>
  <si>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</si>
  <si>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</si>
  <si>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</si>
  <si>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</si>
  <si>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</si>
  <si>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</si>
  <si>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</si>
  <si>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</si>
  <si>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</si>
  <si>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</si>
  <si>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</si>
  <si>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</si>
  <si>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</si>
  <si>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</si>
  <si>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</si>
  <si>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</si>
  <si>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</si>
  <si>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</si>
  <si>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</si>
  <si>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</si>
  <si>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</si>
  <si>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</si>
  <si>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</si>
  <si>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</si>
  <si>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</si>
  <si>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</si>
  <si>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</si>
  <si>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</si>
  <si>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</si>
  <si>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</si>
  <si>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</si>
  <si>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</si>
  <si>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</si>
  <si>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</si>
  <si>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</si>
  <si>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</si>
  <si>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</si>
  <si>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</si>
  <si>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</si>
  <si>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</si>
  <si>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</si>
  <si>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</si>
  <si>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</si>
  <si>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</si>
  <si>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</si>
  <si>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</si>
  <si>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</si>
  <si>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</si>
  <si>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</si>
  <si>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</si>
  <si>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</si>
  <si>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</si>
  <si>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</si>
  <si>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</si>
  <si>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</si>
  <si>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</si>
  <si>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</si>
  <si>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</si>
  <si>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</si>
  <si>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</si>
  <si>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</si>
  <si>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</si>
  <si>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</si>
  <si>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</si>
  <si>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</si>
  <si>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</si>
  <si>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</si>
  <si>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</si>
  <si>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</si>
  <si>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</si>
  <si>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</si>
  <si>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</si>
  <si>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</si>
  <si>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</si>
  <si>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</si>
  <si>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</si>
  <si>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</si>
  <si>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</si>
  <si>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</si>
  <si>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</si>
  <si>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</si>
  <si>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</si>
  <si>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</si>
  <si>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</si>
  <si>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</si>
  <si>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</si>
  <si>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</si>
  <si>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</si>
  <si>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</si>
  <si>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</si>
  <si>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</si>
  <si>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</si>
  <si>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</si>
  <si>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</si>
  <si>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</si>
  <si>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</si>
  <si>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</si>
  <si>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</si>
  <si>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</si>
  <si>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</si>
  <si>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</si>
  <si>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</si>
  <si>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</si>
  <si>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</si>
  <si>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</si>
  <si>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</si>
  <si>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</si>
  <si>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</si>
  <si>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</si>
  <si>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</si>
  <si>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</si>
  <si>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</si>
  <si>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</si>
  <si>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</si>
  <si>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</si>
  <si>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</si>
  <si>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</si>
  <si>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</si>
  <si>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</si>
  <si>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</si>
  <si>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</si>
  <si>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</si>
  <si>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</si>
  <si>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</si>
  <si>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</si>
  <si>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</si>
  <si>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</si>
  <si>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</si>
  <si>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</si>
  <si>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</si>
  <si>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</si>
  <si>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</si>
  <si>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</si>
  <si>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</si>
  <si>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</si>
  <si>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</si>
  <si>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</si>
  <si>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</si>
  <si>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</si>
  <si>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</si>
  <si>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</si>
  <si>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</si>
  <si>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</si>
  <si>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</si>
  <si>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</si>
  <si>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</si>
  <si>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</si>
  <si>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</si>
  <si>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</si>
  <si>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</si>
  <si>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</si>
  <si>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</si>
  <si>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</si>
  <si>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</si>
  <si>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</si>
  <si>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</si>
  <si>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</si>
  <si>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</si>
  <si>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</si>
  <si>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</si>
  <si>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</si>
  <si>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</si>
  <si>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</si>
  <si>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</si>
  <si>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</si>
  <si>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</si>
  <si>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</si>
  <si>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</si>
  <si>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</si>
  <si>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</si>
  <si>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</si>
  <si>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</si>
  <si>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</si>
  <si>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</si>
  <si>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</si>
  <si>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</si>
  <si>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</si>
  <si>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</si>
  <si>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</si>
  <si>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</si>
  <si>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</si>
  <si>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</si>
  <si>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</si>
  <si>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</si>
  <si>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</si>
  <si>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</si>
  <si>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</si>
  <si>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</si>
  <si>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</si>
  <si>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</si>
  <si>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</si>
  <si>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</si>
  <si>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</si>
  <si>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</si>
  <si>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</si>
  <si>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</si>
  <si>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</si>
  <si>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</si>
  <si>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</si>
  <si>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</si>
  <si>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</si>
  <si>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</si>
  <si>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</si>
  <si>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</si>
  <si>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</si>
  <si>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</si>
  <si>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</si>
  <si>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</si>
  <si>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</si>
  <si>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</si>
  <si>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</si>
  <si>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</si>
  <si>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</si>
  <si>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</si>
  <si>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</si>
  <si>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</si>
  <si>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</si>
  <si>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</si>
  <si>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</si>
  <si>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</si>
  <si>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</si>
  <si>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</si>
  <si>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</si>
  <si>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</si>
  <si>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</si>
  <si>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</si>
  <si>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</si>
  <si>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</si>
  <si>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</si>
  <si>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</si>
  <si>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</si>
  <si>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</si>
  <si>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</si>
  <si>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</si>
  <si>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</si>
  <si>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</si>
  <si>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</si>
  <si>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</si>
  <si>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</si>
  <si>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</si>
  <si>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</si>
  <si>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</si>
  <si>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</si>
  <si>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</si>
  <si>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</si>
  <si>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</si>
  <si>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</si>
  <si>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</si>
  <si>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</si>
  <si>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</si>
  <si>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</si>
  <si>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</si>
  <si>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</si>
  <si>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</si>
  <si>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</si>
  <si>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</si>
  <si>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</si>
  <si>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</si>
  <si>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</si>
  <si>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</si>
  <si>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</si>
  <si>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</si>
  <si>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</si>
  <si>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</si>
  <si>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</si>
  <si>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</si>
  <si>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</si>
  <si>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</si>
  <si>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</si>
  <si>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</si>
  <si>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</si>
  <si>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</si>
  <si>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</si>
  <si>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</si>
  <si>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</si>
  <si>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</si>
  <si>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</si>
  <si>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</si>
  <si>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</si>
  <si>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</si>
  <si>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</si>
  <si>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</si>
  <si>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</si>
  <si>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</si>
  <si>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</si>
  <si>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</si>
  <si>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</si>
  <si>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</si>
  <si>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</si>
  <si>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</si>
  <si>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</si>
  <si>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</si>
  <si>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</si>
  <si>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</si>
  <si>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</si>
  <si>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</si>
  <si>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</si>
  <si>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</si>
  <si>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</si>
  <si>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</si>
  <si>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</si>
  <si>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</si>
  <si>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</si>
  <si>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</si>
  <si>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</si>
  <si>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</si>
  <si>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</si>
  <si>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</si>
  <si>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</si>
  <si>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</si>
  <si>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</si>
  <si>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</si>
  <si>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</si>
  <si>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</si>
  <si>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</si>
  <si>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</si>
  <si>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</si>
  <si>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</si>
  <si>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</si>
  <si>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</si>
  <si>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</si>
  <si>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</si>
  <si>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</si>
  <si>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</si>
  <si>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</si>
  <si>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</si>
  <si>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</si>
  <si>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</si>
  <si>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</si>
  <si>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</si>
  <si>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</si>
  <si>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</si>
  <si>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</si>
  <si>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</si>
  <si>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</si>
  <si>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</si>
  <si>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</si>
  <si>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</si>
  <si>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</si>
  <si>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</si>
  <si>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</si>
  <si>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</si>
  <si>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</si>
  <si>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</si>
  <si>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</si>
  <si>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</si>
  <si>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</si>
  <si>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</si>
  <si>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</si>
  <si>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</si>
  <si>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</si>
  <si>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</si>
  <si>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</si>
  <si>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</si>
  <si>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</si>
  <si>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</si>
  <si>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</si>
  <si>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</si>
  <si>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</si>
  <si>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</si>
  <si>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</si>
  <si>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</si>
  <si>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</si>
  <si>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</si>
  <si>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</si>
  <si>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</si>
  <si>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</si>
  <si>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</si>
  <si>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</si>
  <si>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</si>
  <si>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</si>
  <si>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</si>
  <si>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</si>
  <si>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</si>
  <si>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</si>
  <si>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</si>
  <si>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</si>
  <si>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</si>
  <si>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</si>
  <si>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</si>
  <si>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</si>
  <si>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</si>
  <si>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</si>
  <si>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</si>
  <si>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</si>
  <si>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</si>
  <si>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</si>
  <si>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</si>
  <si>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</si>
  <si>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</si>
  <si>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</si>
  <si>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</si>
  <si>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</si>
  <si>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</si>
  <si>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</si>
  <si>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</si>
  <si>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</si>
  <si>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</si>
  <si>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</si>
  <si>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</si>
  <si>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</si>
  <si>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</si>
  <si>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</si>
  <si>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</si>
  <si>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</si>
  <si>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</si>
  <si>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</si>
  <si>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</si>
  <si>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</si>
  <si>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</si>
  <si>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</si>
  <si>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</si>
  <si>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</si>
  <si>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</si>
  <si>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</si>
  <si>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</si>
  <si>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</si>
  <si>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</si>
  <si>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</si>
  <si>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</si>
  <si>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</si>
  <si>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</si>
  <si>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</si>
  <si>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</si>
  <si>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</si>
  <si>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</si>
  <si>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</si>
  <si>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</si>
  <si>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</si>
  <si>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</si>
  <si>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</si>
  <si>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</si>
  <si>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</si>
  <si>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</si>
  <si>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</si>
  <si>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</si>
  <si>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</si>
  <si>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</si>
  <si>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</si>
  <si>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</si>
  <si>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</si>
  <si>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</si>
  <si>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</si>
  <si>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</si>
  <si>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</si>
  <si>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</si>
  <si>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</si>
  <si>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</si>
  <si>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</si>
  <si>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</si>
  <si>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</si>
  <si>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</si>
  <si>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</si>
  <si>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</si>
  <si>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</si>
  <si>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</si>
  <si>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</si>
  <si>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</si>
  <si>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</si>
  <si>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</si>
  <si>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</si>
  <si>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</si>
  <si>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</si>
  <si>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</si>
  <si>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</si>
  <si>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</si>
  <si>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</si>
  <si>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</si>
  <si>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</si>
  <si>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</si>
  <si>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</si>
  <si>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</si>
  <si>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</si>
  <si>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</si>
  <si>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</si>
  <si>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</si>
  <si>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</si>
  <si>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</si>
  <si>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</si>
  <si>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</si>
  <si>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</si>
  <si>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</si>
  <si>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</si>
  <si>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</si>
  <si>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</si>
  <si>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</si>
  <si>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</si>
  <si>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</si>
  <si>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</si>
  <si>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</si>
  <si>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</si>
  <si>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</si>
  <si>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</si>
  <si>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</si>
  <si>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</si>
  <si>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</si>
  <si>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</si>
  <si>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</si>
  <si>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</si>
  <si>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</si>
  <si>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</si>
  <si>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</si>
  <si>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</si>
  <si>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</si>
  <si>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</si>
  <si>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</si>
  <si>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</si>
  <si>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</si>
  <si>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</si>
  <si>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</si>
  <si>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</si>
  <si>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</si>
  <si>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</si>
  <si>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</si>
  <si>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</si>
  <si>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</si>
  <si>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</si>
  <si>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</si>
  <si>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</si>
  <si>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</si>
  <si>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</si>
  <si>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</si>
  <si>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</si>
  <si>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</si>
  <si>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</si>
  <si>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</si>
  <si>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</si>
  <si>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</si>
  <si>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</si>
  <si>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</si>
  <si>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</si>
  <si>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</si>
  <si>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</si>
  <si>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</si>
  <si>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</si>
  <si>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</si>
  <si>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</si>
  <si>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</si>
  <si>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</si>
  <si>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</si>
  <si>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</si>
  <si>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</si>
  <si>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</si>
  <si>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</si>
  <si>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</si>
  <si>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</si>
  <si>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</si>
  <si>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</si>
  <si>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</si>
  <si>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</si>
  <si>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</si>
  <si>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</si>
  <si>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</si>
  <si>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</si>
  <si>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</si>
  <si>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</si>
  <si>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</si>
  <si>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</si>
  <si>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</si>
  <si>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</si>
  <si>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</si>
  <si>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</si>
  <si>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</si>
  <si>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</si>
  <si>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</si>
  <si>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</si>
  <si>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</si>
  <si>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</si>
  <si>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</si>
  <si>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</si>
  <si>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</si>
  <si>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</si>
  <si>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</si>
  <si>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</si>
  <si>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</si>
  <si>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</si>
  <si>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</si>
  <si>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</si>
  <si>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</si>
  <si>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</si>
  <si>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</si>
  <si>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</si>
  <si>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</si>
  <si>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</si>
  <si>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</si>
  <si>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</si>
  <si>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</si>
  <si>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</si>
  <si>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</si>
  <si>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</si>
  <si>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</si>
  <si>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</si>
  <si>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</si>
  <si>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</si>
  <si>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</si>
  <si>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</si>
  <si>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</si>
  <si>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</si>
  <si>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</si>
  <si>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</si>
  <si>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</si>
  <si>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</si>
  <si>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</si>
  <si>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</si>
  <si>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</si>
  <si>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</si>
  <si>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</si>
  <si>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</si>
  <si>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</si>
  <si>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</si>
  <si>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</si>
  <si>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</si>
  <si>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</si>
  <si>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</si>
  <si>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</si>
  <si>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</si>
  <si>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</si>
  <si>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</si>
  <si>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</si>
  <si>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</si>
  <si>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</si>
  <si>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</si>
  <si>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</si>
  <si>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</si>
  <si>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</si>
  <si>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</si>
  <si>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</si>
  <si>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</si>
  <si>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</si>
  <si>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</si>
  <si>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</si>
  <si>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</si>
  <si>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</si>
  <si>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</si>
  <si>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</si>
  <si>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</si>
  <si>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</si>
  <si>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</si>
  <si>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</si>
  <si>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</si>
  <si>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</si>
  <si>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</si>
  <si>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</si>
  <si>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</si>
  <si>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</si>
  <si>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</si>
  <si>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</si>
  <si>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</si>
  <si>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</si>
  <si>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</si>
  <si>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</si>
  <si>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</si>
  <si>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</si>
  <si>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</si>
  <si>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</si>
  <si>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</si>
  <si>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</si>
  <si>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</si>
  <si>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</si>
  <si>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</si>
  <si>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</si>
  <si>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</si>
  <si>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</si>
  <si>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</si>
  <si>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</si>
  <si>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</si>
  <si>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</si>
  <si>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</si>
  <si>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</si>
  <si>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</si>
  <si>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</si>
  <si>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</si>
  <si>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</si>
  <si>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</si>
  <si>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</si>
  <si>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</si>
  <si>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</si>
  <si>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</si>
  <si>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</si>
  <si>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</si>
  <si>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</si>
  <si>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</si>
  <si>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</si>
  <si>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</si>
  <si>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</si>
  <si>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</si>
  <si>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</si>
  <si>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</si>
  <si>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</si>
  <si>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</si>
  <si>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</si>
  <si>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</si>
  <si>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</si>
  <si>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</si>
  <si>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</si>
  <si>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</si>
  <si>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</si>
  <si>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</si>
  <si>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</si>
  <si>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</si>
  <si>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</si>
  <si>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</si>
  <si>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</si>
  <si>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</si>
  <si>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</si>
  <si>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</si>
  <si>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</si>
  <si>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</si>
  <si>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</si>
  <si>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</si>
  <si>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</si>
  <si>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</si>
  <si>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</si>
  <si>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</si>
  <si>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</si>
  <si>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</si>
  <si>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</si>
  <si>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</si>
  <si>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</si>
  <si>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</si>
  <si>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</si>
  <si>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</si>
  <si>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</si>
  <si>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</si>
  <si>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</si>
  <si>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</si>
  <si>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</si>
  <si>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</si>
  <si>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</si>
  <si>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</si>
  <si>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</si>
  <si>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</si>
  <si>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</si>
  <si>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</si>
  <si>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</si>
  <si>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</si>
  <si>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</si>
  <si>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</si>
  <si>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</si>
  <si>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</si>
  <si>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</si>
  <si>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</si>
  <si>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</si>
  <si>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</si>
  <si>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</si>
  <si>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</si>
  <si>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</si>
  <si>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</si>
  <si>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</si>
  <si>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</si>
  <si>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</si>
  <si>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</si>
  <si>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</si>
  <si>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</si>
  <si>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</si>
  <si>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</si>
  <si>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</si>
  <si>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</si>
  <si>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</si>
  <si>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</si>
  <si>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</si>
  <si>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</si>
  <si>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</si>
  <si>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</si>
  <si>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</si>
  <si>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</si>
  <si>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</si>
  <si>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</si>
  <si>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</si>
  <si>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</si>
  <si>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</si>
  <si>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</si>
  <si>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</si>
  <si>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</si>
  <si>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</si>
  <si>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</si>
  <si>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</si>
  <si>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</si>
  <si>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</si>
  <si>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</si>
  <si>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</si>
  <si>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</si>
  <si>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</si>
  <si>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</si>
  <si>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</si>
  <si>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</si>
  <si>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</si>
  <si>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</si>
  <si>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</si>
  <si>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</si>
  <si>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</si>
  <si>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</si>
  <si>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</si>
  <si>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</si>
  <si>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</si>
  <si>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</si>
  <si>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</si>
  <si>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</si>
  <si>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</si>
  <si>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</si>
  <si>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</si>
  <si>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</si>
  <si>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</si>
  <si>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</si>
  <si>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</si>
  <si>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</si>
  <si>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</si>
  <si>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</si>
  <si>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</si>
  <si>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</si>
  <si>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</si>
  <si>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</si>
  <si>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</si>
  <si>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</si>
  <si>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</si>
  <si>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</si>
  <si>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</si>
  <si>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</si>
  <si>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</si>
  <si>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</si>
  <si>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</si>
  <si>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</si>
  <si>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</si>
  <si>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</si>
  <si>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</si>
  <si>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</si>
  <si>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</si>
  <si>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</si>
  <si>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</si>
  <si>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</si>
  <si>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</si>
  <si>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</si>
  <si>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</si>
  <si>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</si>
  <si>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</si>
  <si>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</si>
  <si>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</si>
  <si>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</si>
  <si>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</si>
  <si>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</si>
  <si>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</si>
  <si>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</si>
  <si>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</si>
  <si>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</si>
  <si>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</si>
  <si>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</si>
  <si>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</si>
  <si>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</si>
  <si>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</si>
  <si>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</si>
  <si>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</si>
  <si>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</si>
  <si>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</si>
  <si>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</si>
  <si>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</si>
  <si>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</si>
  <si>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</si>
  <si>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</si>
  <si>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</si>
  <si>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</si>
  <si>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</si>
  <si>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</si>
  <si>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</si>
  <si>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</si>
  <si>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</si>
  <si>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</si>
  <si>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</si>
  <si>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</si>
  <si>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</si>
  <si>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</si>
  <si>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</si>
  <si>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</si>
  <si>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</si>
  <si>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</si>
  <si>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</si>
  <si>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</si>
  <si>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</si>
  <si>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</si>
  <si>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</si>
  <si>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</si>
  <si>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</si>
  <si>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</si>
  <si>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</si>
  <si>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</si>
  <si>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</si>
  <si>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</si>
  <si>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</si>
  <si>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</si>
  <si>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</si>
  <si>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</si>
  <si>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</si>
  <si>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</si>
  <si>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</si>
  <si>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</si>
  <si>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</si>
  <si>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</si>
  <si>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</si>
  <si>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</si>
  <si>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</si>
  <si>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</si>
  <si>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</si>
  <si>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</si>
  <si>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</si>
  <si>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</si>
  <si>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</si>
  <si>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</si>
  <si>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</si>
  <si>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</si>
  <si>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</si>
  <si>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</si>
  <si>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</si>
  <si>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</si>
  <si>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</si>
  <si>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</si>
  <si>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</si>
  <si>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</si>
  <si>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</si>
  <si>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</si>
  <si>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</si>
  <si>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</si>
  <si>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</si>
  <si>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</si>
  <si>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</si>
  <si>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</si>
  <si>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</si>
  <si>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</si>
  <si>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</si>
  <si>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</si>
  <si>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</si>
  <si>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</si>
  <si>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</si>
  <si>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</si>
  <si>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</si>
  <si>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</si>
  <si>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</si>
  <si>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</si>
  <si>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</si>
  <si>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</si>
  <si>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</si>
  <si>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</si>
  <si>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</si>
  <si>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</si>
  <si>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</si>
  <si>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</si>
  <si>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</si>
  <si>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</si>
  <si>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</si>
  <si>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</si>
  <si>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</si>
  <si>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</si>
  <si>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</si>
  <si>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</si>
  <si>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</si>
  <si>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</si>
  <si>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</si>
  <si>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</si>
  <si>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</si>
  <si>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</si>
  <si>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</si>
  <si>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</si>
  <si>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</si>
  <si>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</si>
  <si>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</si>
  <si>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</si>
  <si>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</si>
  <si>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</si>
  <si>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</si>
  <si>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</si>
  <si>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</si>
  <si>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</si>
  <si>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</si>
  <si>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</si>
  <si>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</si>
  <si>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</si>
  <si>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</si>
  <si>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</si>
  <si>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</si>
  <si>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</si>
  <si>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</si>
  <si>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</si>
  <si>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</si>
  <si>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</si>
  <si>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</si>
  <si>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</si>
  <si>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</si>
  <si>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</si>
  <si>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</si>
  <si>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</si>
  <si>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</si>
  <si>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</si>
  <si>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</si>
  <si>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</si>
  <si>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</si>
  <si>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</si>
  <si>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</si>
  <si>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</si>
  <si>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</si>
  <si>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</si>
  <si>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</si>
  <si>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</si>
  <si>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</si>
  <si>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</si>
  <si>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</si>
  <si>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</si>
  <si>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</si>
  <si>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</si>
  <si>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</si>
  <si>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</si>
  <si>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</si>
  <si>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</si>
  <si>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</si>
  <si>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</si>
  <si>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</si>
  <si>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</si>
  <si>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</si>
  <si>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</si>
  <si>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</si>
  <si>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</si>
  <si>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</si>
  <si>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</si>
  <si>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</si>
  <si>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</si>
  <si>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</si>
  <si>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</si>
  <si>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</si>
  <si>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</si>
  <si>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</si>
  <si>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</si>
  <si>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</si>
  <si>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</si>
  <si>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</si>
  <si>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</si>
  <si>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</si>
  <si>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</si>
  <si>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</si>
  <si>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</si>
  <si>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</si>
  <si>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</si>
  <si>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</si>
  <si>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</si>
  <si>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</si>
  <si>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</si>
  <si>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</si>
  <si>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</si>
  <si>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</si>
  <si>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</si>
  <si>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</si>
  <si>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</si>
  <si>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</si>
  <si>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</si>
  <si>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</si>
  <si>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</si>
  <si>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</si>
  <si>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</si>
  <si>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</si>
  <si>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</si>
  <si>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</si>
  <si>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</si>
  <si>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</si>
  <si>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</si>
  <si>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</si>
  <si>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</si>
  <si>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</si>
  <si>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</si>
  <si>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</si>
  <si>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</si>
  <si>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</si>
  <si>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</si>
  <si>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</si>
  <si>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</si>
  <si>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</si>
  <si>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</si>
  <si>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</si>
  <si>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</si>
  <si>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</si>
  <si>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</si>
  <si>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</si>
  <si>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</si>
  <si>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</si>
  <si>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</si>
  <si>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</si>
  <si>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</si>
  <si>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</si>
  <si>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</si>
  <si>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</si>
  <si>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</si>
  <si>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</si>
  <si>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</si>
  <si>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</si>
  <si>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</si>
  <si>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</si>
  <si>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</si>
  <si>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</si>
  <si>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</si>
  <si>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</si>
  <si>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</si>
  <si>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</si>
  <si>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</si>
  <si>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</si>
  <si>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</si>
  <si>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</si>
  <si>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</si>
  <si>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</si>
  <si>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</si>
  <si>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</si>
  <si>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</si>
  <si>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</si>
  <si>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</si>
  <si>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</si>
  <si>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</si>
  <si>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</si>
  <si>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</si>
  <si>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</si>
  <si>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</si>
  <si>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</si>
  <si>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</si>
  <si>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</si>
  <si>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</si>
  <si>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</si>
  <si>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</si>
  <si>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</si>
  <si>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</si>
  <si>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</si>
  <si>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</si>
  <si>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</si>
  <si>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</si>
  <si>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</si>
  <si>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</si>
  <si>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</si>
  <si>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</si>
  <si>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</si>
  <si>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</si>
  <si>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</si>
  <si>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</si>
  <si>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</si>
  <si>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</si>
  <si>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</si>
  <si>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</si>
  <si>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</si>
  <si>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</si>
  <si>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</si>
  <si>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</si>
  <si>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</si>
  <si>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</si>
  <si>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</si>
  <si>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</si>
  <si>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</si>
  <si>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</si>
  <si>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</si>
  <si>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</si>
  <si>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</si>
  <si>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</si>
  <si>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</si>
  <si>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</si>
  <si>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</si>
  <si>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</si>
  <si>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</si>
  <si>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</si>
  <si>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</si>
  <si>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</si>
  <si>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</si>
  <si>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</si>
  <si>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</si>
  <si>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</si>
  <si>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</si>
  <si>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</si>
  <si>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</si>
  <si>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</si>
  <si>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</si>
  <si>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</si>
  <si>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</si>
  <si>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</si>
  <si>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</si>
  <si>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</si>
  <si>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</si>
  <si>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</si>
  <si>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</si>
  <si>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</si>
  <si>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</si>
  <si>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</si>
  <si>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</si>
  <si>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</si>
  <si>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</si>
  <si>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</si>
  <si>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</si>
  <si>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</si>
  <si>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</si>
  <si>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</si>
  <si>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</si>
  <si>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</si>
  <si>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</si>
  <si>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</si>
  <si>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</si>
  <si>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</si>
  <si>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</si>
  <si>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</si>
  <si>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</si>
  <si>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</si>
  <si>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</si>
  <si>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</si>
  <si>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</si>
  <si>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</si>
  <si>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</si>
  <si>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</si>
  <si>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</si>
  <si>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</si>
  <si>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</si>
  <si>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</si>
  <si>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</si>
  <si>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</si>
  <si>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</si>
  <si>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</si>
  <si>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</si>
  <si>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</si>
  <si>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</si>
  <si>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</si>
  <si>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</si>
  <si>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</si>
  <si>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</si>
  <si>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</si>
  <si>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</si>
  <si>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</si>
  <si>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</si>
  <si>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</si>
  <si>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</si>
  <si>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</si>
  <si>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</si>
  <si>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</si>
  <si>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</si>
  <si>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</si>
  <si>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</si>
  <si>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</si>
  <si>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</si>
  <si>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</si>
  <si>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</si>
  <si>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</si>
  <si>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</si>
  <si>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</si>
  <si>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</si>
  <si>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</si>
  <si>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</si>
  <si>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</si>
  <si>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</si>
  <si>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</si>
  <si>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</si>
  <si>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</si>
  <si>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</si>
  <si>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</si>
  <si>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</si>
  <si>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</si>
  <si>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</si>
  <si>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</si>
  <si>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</si>
  <si>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</si>
  <si>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</si>
  <si>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</si>
  <si>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</si>
  <si>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</si>
  <si>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</si>
  <si>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</si>
  <si>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</si>
  <si>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</si>
  <si>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</si>
  <si>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</si>
  <si>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</si>
  <si>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</si>
  <si>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</si>
  <si>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</si>
  <si>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</si>
  <si>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</si>
  <si>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</si>
  <si>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</si>
  <si>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</si>
  <si>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</si>
  <si>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</si>
  <si>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</si>
  <si>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</si>
  <si>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</si>
  <si>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</si>
  <si>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</si>
  <si>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</si>
  <si>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</si>
  <si>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</si>
  <si>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</si>
  <si>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</si>
  <si>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</si>
  <si>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</si>
  <si>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</si>
  <si>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</si>
  <si>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</si>
  <si>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</si>
  <si>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</si>
  <si>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</si>
  <si>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</si>
  <si>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</si>
  <si>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</si>
  <si>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</si>
  <si>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</si>
  <si>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</si>
  <si>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</si>
  <si>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</si>
  <si>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</si>
  <si>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</si>
  <si>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</si>
  <si>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</si>
  <si>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</si>
  <si>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</si>
  <si>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</si>
  <si>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</si>
  <si>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</si>
  <si>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</si>
  <si>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</si>
  <si>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</si>
  <si>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</si>
  <si>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</si>
  <si>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</si>
  <si>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</si>
  <si>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</si>
  <si>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</si>
  <si>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</si>
  <si>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</si>
  <si>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</si>
  <si>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</si>
  <si>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</si>
  <si>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</si>
  <si>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</si>
  <si>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</si>
  <si>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</si>
  <si>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</si>
  <si>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</si>
  <si>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</si>
  <si>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</si>
  <si>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</si>
  <si>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</si>
  <si>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</si>
  <si>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</si>
  <si>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</si>
  <si>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</si>
  <si>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</si>
  <si>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</si>
  <si>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</si>
  <si>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</si>
  <si>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</si>
  <si>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</si>
  <si>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</si>
  <si>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</si>
  <si>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</si>
  <si>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</si>
  <si>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</si>
  <si>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</si>
  <si>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</si>
  <si>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</si>
  <si>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</si>
  <si>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</si>
  <si>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</si>
  <si>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</si>
  <si>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</si>
  <si>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</si>
  <si>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</si>
  <si>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</si>
  <si>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</si>
  <si>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</si>
  <si>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</si>
  <si>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</si>
  <si>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</si>
  <si>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</si>
  <si>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</si>
  <si>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</si>
  <si>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</si>
  <si>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</si>
  <si>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</si>
  <si>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</si>
  <si>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</si>
  <si>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</si>
  <si>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</si>
  <si>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</si>
  <si>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</si>
  <si>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</si>
  <si>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</si>
  <si>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</si>
  <si>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</si>
  <si>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</si>
  <si>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</si>
  <si>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</si>
  <si>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</si>
  <si>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</si>
  <si>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</si>
  <si>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</si>
  <si>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</si>
  <si>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</si>
  <si>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</si>
  <si>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</si>
  <si>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</si>
  <si>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</si>
  <si>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</si>
  <si>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</si>
  <si>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</si>
  <si>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</si>
  <si>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</si>
  <si>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</si>
  <si>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</si>
  <si>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</si>
  <si>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</si>
  <si>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</si>
  <si>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</si>
  <si>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</si>
  <si>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</si>
  <si>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</si>
  <si>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</si>
  <si>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</si>
  <si>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</si>
  <si>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</si>
  <si>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</si>
  <si>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</si>
  <si>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</si>
  <si>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</si>
  <si>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</si>
  <si>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</si>
  <si>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</si>
  <si>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</si>
  <si>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</si>
  <si>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</si>
  <si>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</si>
  <si>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</si>
  <si>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</si>
  <si>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</si>
  <si>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</si>
  <si>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</si>
  <si>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</si>
  <si>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</si>
  <si>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</si>
  <si>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</si>
  <si>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</si>
  <si>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</si>
  <si>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</si>
  <si>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</si>
  <si>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</si>
  <si>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</si>
  <si>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</si>
  <si>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</si>
  <si>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</si>
  <si>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</si>
  <si>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</si>
  <si>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</si>
  <si>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</si>
  <si>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</si>
  <si>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</si>
  <si>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</si>
  <si>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</si>
  <si>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</si>
  <si>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</si>
  <si>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</si>
  <si>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</si>
  <si>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</si>
  <si>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</si>
  <si>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</si>
  <si>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</si>
  <si>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</si>
  <si>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</si>
  <si>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</si>
  <si>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</si>
  <si>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</si>
  <si>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</si>
  <si>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</si>
  <si>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</si>
  <si>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</si>
  <si>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</si>
  <si>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</si>
  <si>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</si>
  <si>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</si>
  <si>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</si>
  <si>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</si>
  <si>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</si>
  <si>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</si>
  <si>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</si>
  <si>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</si>
  <si>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</si>
  <si>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</si>
  <si>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</si>
  <si>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</si>
  <si>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</si>
  <si>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</si>
  <si>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</si>
  <si>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</si>
  <si>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</si>
  <si>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</si>
  <si>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</si>
  <si>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</si>
  <si>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</si>
  <si>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</si>
  <si>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</si>
  <si>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</si>
  <si>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</si>
  <si>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</si>
  <si>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</si>
  <si>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</si>
  <si>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</si>
  <si>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</si>
  <si>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</si>
  <si>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</si>
  <si>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</si>
  <si>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</si>
  <si>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</si>
  <si>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</si>
  <si>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</si>
  <si>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</si>
  <si>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</si>
  <si>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</si>
  <si>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</si>
  <si>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</si>
  <si>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</si>
  <si>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</si>
  <si>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</si>
  <si>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</si>
  <si>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</si>
  <si>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</si>
  <si>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</si>
  <si>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</si>
  <si>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</si>
  <si>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</si>
  <si>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</si>
  <si>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</si>
  <si>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</si>
  <si>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</si>
  <si>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</si>
  <si>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</si>
  <si>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</si>
  <si>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</si>
  <si>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</si>
  <si>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</si>
  <si>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</si>
  <si>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</si>
  <si>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</si>
  <si>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</si>
  <si>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</si>
  <si>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</si>
  <si>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</si>
  <si>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</si>
  <si>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</si>
  <si>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</si>
  <si>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</si>
  <si>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</si>
  <si>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</si>
  <si>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</si>
  <si>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</si>
  <si>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</si>
  <si>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</si>
  <si>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</si>
  <si>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</si>
  <si>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</si>
  <si>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</si>
  <si>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</si>
  <si>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</si>
  <si>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</si>
  <si>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</si>
  <si>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</si>
  <si>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</si>
  <si>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</si>
  <si>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</si>
  <si>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</si>
  <si>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</si>
  <si>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</si>
  <si>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</si>
  <si>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</si>
  <si>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</si>
  <si>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</si>
  <si>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</si>
  <si>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</si>
  <si>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</si>
  <si>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</si>
  <si>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</si>
  <si>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</si>
  <si>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</si>
  <si>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</si>
  <si>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</si>
  <si>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</si>
  <si>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</si>
  <si>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</si>
  <si>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</si>
  <si>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</si>
  <si>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</si>
  <si>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</si>
  <si>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</si>
  <si>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</si>
  <si>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</si>
  <si>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</si>
  <si>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</si>
  <si>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</si>
  <si>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</si>
  <si>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</si>
  <si>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</si>
  <si>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</si>
  <si>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</si>
  <si>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</si>
  <si>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</si>
  <si>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</si>
  <si>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</si>
  <si>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</si>
  <si>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</si>
  <si>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</si>
  <si>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</si>
  <si>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</si>
  <si>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</si>
  <si>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</si>
  <si>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</si>
  <si>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</si>
  <si>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</si>
  <si>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</si>
  <si>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</si>
  <si>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</si>
  <si>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</si>
  <si>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</si>
  <si>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</si>
  <si>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</si>
  <si>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</si>
  <si>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</si>
  <si>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</si>
  <si>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</si>
  <si>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</si>
  <si>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</si>
  <si>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</si>
  <si>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</si>
  <si>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</si>
  <si>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</si>
  <si>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</si>
  <si>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</si>
  <si>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</si>
  <si>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</si>
  <si>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</si>
  <si>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</si>
  <si>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</si>
  <si>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</si>
  <si>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</si>
  <si>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</si>
  <si>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</si>
  <si>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</si>
  <si>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</si>
  <si>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</si>
  <si>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</si>
  <si>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</si>
  <si>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</si>
  <si>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</si>
  <si>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</si>
  <si>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</si>
  <si>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</si>
  <si>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</si>
  <si>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</si>
  <si>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</si>
  <si>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</si>
  <si>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</si>
  <si>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</si>
  <si>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</si>
  <si>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</si>
  <si>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</si>
  <si>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</si>
  <si>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</si>
  <si>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</si>
  <si>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</si>
  <si>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</si>
  <si>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</si>
  <si>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</si>
  <si>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</si>
  <si>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</si>
  <si>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</si>
  <si>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</si>
  <si>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</si>
  <si>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</si>
  <si>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</si>
  <si>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</si>
  <si>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</si>
  <si>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</si>
  <si>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</si>
  <si>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</si>
  <si>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</si>
  <si>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</si>
  <si>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</si>
  <si>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</si>
  <si>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</si>
  <si>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</si>
  <si>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</si>
  <si>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</si>
  <si>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</si>
  <si>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</si>
  <si>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</si>
  <si>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</si>
  <si>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</si>
  <si>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</si>
  <si>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</si>
  <si>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</si>
  <si>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</si>
  <si>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</si>
  <si>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</si>
  <si>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</si>
  <si>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</si>
  <si>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</si>
  <si>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</si>
  <si>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</si>
  <si>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</si>
  <si>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</si>
  <si>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</si>
  <si>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</si>
  <si>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</si>
  <si>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</si>
  <si>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</si>
  <si>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</si>
  <si>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</si>
  <si>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</si>
  <si>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</si>
  <si>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</si>
  <si>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</si>
  <si>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</si>
  <si>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</si>
  <si>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</si>
  <si>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</si>
  <si>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</si>
  <si>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</si>
  <si>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</si>
  <si>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</si>
  <si>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</si>
  <si>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</si>
  <si>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</si>
  <si>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</si>
  <si>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</si>
  <si>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</si>
  <si>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</si>
  <si>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</si>
  <si>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</si>
  <si>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</si>
  <si>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</si>
  <si>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</si>
  <si>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</si>
  <si>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</si>
  <si>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</si>
  <si>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</si>
  <si>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</si>
  <si>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</si>
  <si>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</si>
  <si>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</si>
  <si>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</si>
  <si>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</si>
  <si>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</si>
  <si>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</si>
  <si>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</si>
  <si>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</si>
  <si>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</si>
  <si>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</si>
  <si>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</si>
  <si>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</si>
  <si>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</si>
  <si>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</si>
  <si>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</si>
  <si>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</si>
  <si>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</si>
  <si>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</si>
  <si>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</si>
  <si>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</si>
  <si>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</si>
  <si>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</si>
  <si>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</si>
  <si>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</si>
  <si>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</si>
  <si>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</si>
  <si>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</si>
  <si>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</si>
  <si>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</si>
  <si>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</si>
  <si>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</si>
  <si>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</si>
  <si>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</si>
  <si>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</si>
  <si>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</si>
  <si>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</si>
  <si>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</si>
  <si>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</si>
  <si>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</si>
  <si>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</si>
  <si>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</si>
  <si>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</si>
  <si>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</si>
  <si>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</si>
  <si>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</si>
  <si>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</si>
  <si>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</si>
  <si>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</si>
  <si>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</si>
  <si>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</si>
  <si>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</si>
  <si>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</si>
  <si>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</si>
  <si>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</si>
  <si>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</si>
  <si>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</si>
  <si>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</si>
  <si>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</si>
  <si>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</si>
  <si>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</si>
  <si>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</si>
  <si>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</si>
  <si>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</si>
  <si>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</si>
  <si>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</si>
  <si>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</si>
  <si>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</si>
  <si>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</si>
  <si>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</si>
  <si>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</si>
  <si>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</si>
  <si>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</si>
  <si>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</si>
  <si>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</si>
  <si>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</si>
  <si>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</si>
  <si>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</si>
  <si>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</si>
  <si>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</si>
  <si>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</si>
  <si>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</si>
  <si>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</si>
  <si>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</si>
  <si>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</si>
  <si>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</si>
  <si>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</si>
  <si>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</si>
  <si>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</si>
  <si>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</si>
  <si>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</si>
  <si>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</si>
  <si>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</si>
  <si>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</si>
  <si>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</si>
  <si>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</si>
  <si>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</si>
  <si>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</si>
  <si>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</si>
  <si>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</si>
  <si>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</si>
  <si>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</si>
  <si>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</si>
  <si>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</si>
  <si>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</si>
  <si>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</si>
  <si>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</si>
  <si>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</si>
  <si>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</si>
  <si>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</si>
  <si>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</si>
  <si>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</si>
  <si>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</si>
  <si>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</si>
  <si>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</si>
  <si>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</si>
  <si>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</si>
  <si>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</si>
  <si>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</si>
  <si>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</si>
  <si>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</si>
  <si>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</si>
  <si>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</si>
  <si>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</si>
  <si>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</si>
  <si>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</si>
  <si>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</si>
  <si>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</si>
  <si>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</si>
  <si>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</si>
  <si>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</si>
  <si>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</si>
  <si>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</si>
  <si>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</si>
  <si>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</si>
  <si>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</si>
  <si>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</si>
  <si>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</si>
  <si>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</si>
  <si>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</si>
  <si>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</si>
  <si>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</si>
  <si>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</si>
  <si>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</si>
  <si>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</si>
  <si>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</si>
  <si>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</si>
  <si>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</si>
  <si>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</si>
  <si>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</si>
  <si>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</si>
  <si>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</si>
  <si>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</si>
  <si>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</si>
  <si>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</si>
  <si>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</si>
  <si>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</si>
  <si>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</si>
  <si>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</si>
  <si>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</si>
  <si>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</si>
  <si>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</si>
  <si>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</si>
  <si>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</si>
  <si>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</si>
  <si>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</si>
  <si>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</si>
  <si>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</si>
  <si>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</si>
  <si>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</si>
  <si>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</si>
  <si>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</si>
  <si>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</si>
  <si>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</si>
  <si>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</si>
  <si>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</si>
  <si>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</si>
  <si>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</si>
  <si>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</si>
  <si>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</si>
  <si>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</si>
  <si>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</si>
  <si>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</si>
  <si>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</si>
  <si>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</si>
  <si>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</si>
  <si>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</si>
  <si>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</si>
  <si>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</si>
  <si>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</si>
  <si>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</si>
  <si>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</si>
  <si>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</si>
  <si>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</si>
  <si>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</si>
  <si>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</si>
  <si>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</si>
  <si>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</si>
  <si>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</si>
  <si>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</si>
  <si>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</si>
  <si>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</si>
  <si>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</si>
  <si>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</si>
  <si>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</si>
  <si>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</si>
  <si>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</si>
  <si>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</si>
  <si>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</si>
  <si>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</si>
  <si>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</si>
  <si>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</si>
  <si>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</si>
  <si>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</si>
  <si>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</si>
  <si>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</si>
  <si>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</si>
  <si>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</si>
  <si>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</si>
  <si>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</si>
  <si>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</si>
  <si>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</si>
  <si>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</si>
  <si>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</si>
  <si>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</si>
  <si>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</si>
  <si>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</si>
  <si>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</si>
  <si>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</si>
  <si>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</si>
  <si>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</si>
  <si>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</si>
  <si>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</si>
  <si>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</si>
  <si>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</si>
  <si>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</si>
  <si>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</si>
  <si>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</si>
  <si>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</si>
  <si>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</si>
  <si>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</si>
  <si>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</si>
  <si>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</si>
  <si>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</si>
  <si>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</si>
  <si>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</si>
  <si>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</si>
  <si>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</si>
  <si>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</si>
  <si>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</si>
  <si>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</si>
  <si>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</si>
  <si>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</si>
  <si>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</si>
  <si>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</si>
  <si>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</si>
  <si>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</si>
  <si>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</si>
  <si>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</si>
  <si>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</si>
  <si>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</si>
  <si>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</si>
  <si>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</si>
  <si>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</si>
  <si>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</si>
  <si>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</si>
  <si>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</si>
  <si>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</si>
  <si>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</si>
  <si>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</si>
  <si>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</si>
  <si>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</si>
  <si>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</si>
  <si>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</si>
  <si>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</si>
  <si>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</si>
  <si>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</si>
  <si>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</si>
  <si>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</si>
  <si>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</si>
  <si>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</si>
  <si>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</si>
  <si>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</si>
  <si>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</si>
  <si>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</si>
  <si>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</si>
  <si>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</si>
  <si>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</si>
  <si>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</si>
  <si>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</si>
  <si>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</si>
  <si>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</si>
  <si>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</si>
  <si>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</si>
  <si>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</si>
  <si>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</si>
  <si>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</si>
  <si>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</si>
  <si>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</si>
  <si>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</si>
  <si>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</si>
  <si>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</si>
  <si>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</si>
  <si>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</si>
  <si>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</si>
  <si>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</si>
  <si>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</si>
  <si>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</si>
  <si>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</si>
  <si>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</si>
  <si>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</si>
  <si>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</si>
  <si>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</si>
  <si>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</si>
  <si>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</si>
  <si>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</si>
  <si>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</si>
  <si>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</si>
  <si>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</si>
  <si>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</si>
  <si>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</si>
  <si>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</si>
  <si>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</si>
  <si>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</si>
  <si>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</si>
  <si>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</si>
  <si>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</si>
  <si>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</si>
  <si>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</si>
  <si>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</si>
  <si>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</si>
  <si>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</si>
  <si>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</si>
  <si>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</si>
  <si>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</si>
  <si>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</si>
  <si>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</si>
  <si>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</si>
  <si>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</si>
  <si>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</si>
  <si>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</si>
  <si>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</si>
  <si>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</si>
  <si>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</si>
  <si>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</si>
  <si>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</si>
  <si>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</si>
  <si>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</si>
  <si>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</si>
  <si>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</si>
  <si>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</si>
  <si>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</si>
  <si>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</si>
  <si>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</si>
  <si>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</si>
  <si>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</si>
  <si>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</si>
  <si>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</si>
  <si>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</si>
  <si>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</si>
  <si>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</si>
  <si>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</si>
  <si>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</si>
  <si>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</si>
  <si>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</si>
  <si>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</si>
  <si>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</si>
  <si>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</si>
  <si>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</si>
  <si>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</si>
  <si>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</si>
  <si>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</si>
  <si>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</si>
  <si>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</si>
  <si>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</si>
  <si>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</si>
  <si>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</si>
  <si>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</si>
  <si>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</si>
  <si>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</si>
  <si>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</si>
  <si>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</si>
  <si>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</si>
  <si>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</si>
  <si>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</si>
  <si>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</si>
  <si>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</si>
  <si>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</si>
  <si>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</si>
  <si>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</si>
  <si>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</si>
  <si>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</si>
  <si>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</si>
  <si>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</si>
  <si>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</si>
  <si>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</si>
  <si>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</si>
  <si>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</si>
  <si>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</si>
  <si>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</si>
  <si>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</si>
  <si>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</si>
  <si>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</si>
  <si>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</si>
  <si>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</si>
  <si>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</si>
  <si>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</si>
  <si>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</si>
  <si>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</si>
  <si>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</si>
  <si>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</si>
  <si>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</si>
  <si>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</si>
  <si>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</si>
  <si>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</si>
  <si>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</si>
  <si>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</si>
  <si>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</si>
  <si>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</si>
  <si>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</si>
  <si>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</si>
  <si>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</si>
  <si>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</si>
  <si>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</si>
  <si>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</si>
  <si>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</si>
  <si>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</si>
  <si>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</si>
  <si>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</si>
  <si>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</si>
  <si>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</si>
  <si>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</si>
  <si>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</si>
  <si>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</si>
  <si>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</si>
  <si>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</si>
  <si>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</si>
  <si>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</si>
  <si>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</si>
  <si>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</si>
  <si>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</si>
  <si>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</si>
  <si>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</si>
  <si>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</si>
  <si>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</si>
  <si>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</si>
  <si>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</si>
  <si>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</si>
  <si>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</si>
  <si>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</si>
  <si>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</si>
  <si>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</si>
  <si>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</si>
  <si>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</si>
  <si>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</si>
  <si>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</si>
  <si>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</si>
  <si>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</si>
  <si>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</si>
  <si>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</si>
  <si>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</si>
  <si>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</si>
  <si>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</si>
  <si>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</si>
  <si>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</si>
  <si>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</si>
  <si>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</si>
  <si>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</si>
  <si>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</si>
  <si>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</si>
  <si>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</si>
  <si>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</si>
  <si>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</si>
  <si>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</si>
  <si>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</si>
  <si>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</si>
  <si>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</si>
  <si>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</si>
  <si>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</si>
  <si>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</si>
  <si>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</si>
  <si>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</si>
  <si>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</si>
  <si>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</si>
  <si>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</si>
  <si>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</si>
  <si>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</si>
  <si>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</si>
  <si>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</si>
  <si>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</si>
  <si>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</si>
  <si>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</si>
  <si>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</si>
  <si>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</si>
  <si>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</si>
  <si>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</si>
  <si>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</si>
  <si>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</si>
  <si>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</si>
  <si>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</si>
  <si>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</si>
  <si>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</si>
  <si>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</si>
  <si>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</si>
  <si>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</si>
  <si>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</si>
  <si>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</si>
  <si>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</si>
  <si>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</si>
  <si>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</si>
  <si>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</si>
  <si>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</si>
  <si>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</si>
  <si>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</si>
  <si>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</si>
  <si>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</si>
  <si>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</si>
  <si>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</si>
  <si>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</si>
  <si>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</si>
  <si>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</si>
  <si>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</si>
  <si>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</si>
  <si>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</si>
  <si>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</si>
  <si>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</si>
  <si>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</si>
  <si>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</si>
  <si>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</si>
  <si>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</si>
  <si>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</si>
  <si>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</si>
  <si>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</si>
  <si>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</si>
  <si>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</si>
  <si>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</si>
  <si>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</si>
  <si>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</si>
  <si>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</si>
  <si>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</si>
  <si>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</si>
  <si>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</si>
  <si>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</si>
  <si>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</si>
  <si>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</si>
  <si>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</si>
  <si>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</si>
  <si>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</si>
  <si>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</si>
  <si>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</si>
  <si>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</si>
  <si>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</si>
  <si>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</si>
  <si>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</si>
  <si>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</si>
  <si>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</si>
  <si>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</si>
  <si>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</si>
  <si>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</si>
  <si>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</si>
  <si>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</si>
  <si>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</si>
  <si>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</si>
  <si>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</si>
  <si>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</si>
  <si>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</si>
  <si>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</si>
  <si>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</si>
  <si>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</si>
  <si>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</si>
  <si>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</si>
  <si>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</si>
  <si>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</si>
  <si>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</si>
  <si>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</si>
  <si>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</si>
  <si>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</si>
  <si>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</si>
  <si>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</si>
  <si>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</si>
  <si>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</si>
  <si>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</si>
  <si>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</si>
  <si>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</si>
  <si>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</si>
  <si>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</si>
  <si>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</si>
  <si>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</si>
  <si>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</si>
  <si>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</si>
  <si>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</si>
  <si>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</si>
  <si>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</si>
  <si>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</si>
  <si>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</si>
  <si>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</si>
  <si>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</si>
  <si>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</si>
  <si>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</si>
  <si>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</si>
  <si>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</si>
  <si>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</si>
  <si>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</si>
  <si>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</si>
  <si>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</si>
  <si>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</si>
  <si>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</si>
  <si>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</si>
  <si>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</si>
  <si>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</si>
  <si>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</si>
  <si>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</si>
  <si>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</si>
  <si>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</si>
  <si>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</si>
  <si>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</si>
  <si>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</si>
  <si>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</si>
  <si>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</si>
  <si>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</si>
  <si>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</si>
  <si>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</si>
  <si>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</si>
  <si>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</si>
  <si>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</si>
  <si>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</si>
  <si>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</si>
  <si>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</si>
  <si>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</si>
  <si>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</si>
  <si>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</si>
  <si>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</si>
  <si>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</si>
  <si>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</si>
  <si>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</si>
  <si>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</si>
  <si>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</si>
  <si>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</si>
  <si>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</si>
  <si>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</si>
  <si>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</si>
  <si>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</si>
  <si>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</si>
  <si>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</si>
  <si>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</si>
  <si>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</si>
  <si>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</si>
  <si>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</si>
  <si>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</si>
  <si>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</si>
  <si>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</si>
  <si>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</si>
  <si>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</si>
  <si>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</si>
  <si>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</si>
  <si>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</si>
  <si>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</si>
  <si>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</si>
  <si>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</si>
  <si>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</si>
  <si>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</si>
  <si>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</si>
  <si>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</si>
  <si>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</si>
  <si>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</si>
  <si>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</si>
  <si>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</si>
  <si>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</si>
  <si>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</si>
  <si>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</si>
  <si>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</si>
  <si>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</si>
  <si>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</si>
  <si>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</si>
  <si>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</si>
  <si>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</si>
  <si>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</si>
  <si>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</si>
  <si>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</si>
  <si>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</si>
  <si>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</si>
  <si>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</si>
  <si>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</si>
  <si>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</si>
  <si>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</si>
  <si>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</si>
  <si>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</si>
  <si>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</si>
  <si>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</si>
  <si>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</si>
  <si>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</si>
  <si>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</si>
  <si>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</si>
  <si>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</si>
  <si>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</si>
  <si>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</si>
  <si>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</si>
  <si>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</si>
  <si>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</si>
  <si>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</si>
  <si>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</si>
  <si>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</si>
  <si>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</si>
  <si>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</si>
  <si>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</si>
  <si>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</si>
  <si>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</si>
  <si>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</si>
  <si>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</si>
  <si>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</si>
  <si>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</si>
  <si>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</si>
  <si>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</si>
  <si>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</si>
  <si>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</si>
  <si>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</si>
  <si>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</si>
  <si>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</si>
  <si>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</si>
  <si>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</si>
  <si>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</si>
  <si>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</si>
  <si>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</si>
  <si>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</si>
  <si>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</si>
  <si>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</si>
  <si>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</si>
  <si>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</si>
  <si>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</si>
  <si>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</si>
  <si>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</si>
  <si>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</si>
  <si>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</si>
  <si>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</si>
  <si>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</si>
  <si>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</si>
  <si>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</si>
  <si>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</si>
  <si>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</si>
  <si>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</si>
  <si>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</si>
  <si>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</si>
  <si>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</si>
  <si>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</si>
  <si>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</si>
  <si>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</si>
  <si>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</si>
  <si>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</si>
  <si>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</si>
  <si>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</si>
  <si>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</si>
  <si>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</si>
  <si>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</si>
  <si>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</si>
  <si>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</si>
  <si>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</si>
  <si>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</si>
  <si>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</si>
  <si>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</si>
  <si>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</si>
  <si>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</si>
  <si>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</si>
  <si>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</si>
  <si>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</si>
  <si>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</si>
  <si>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</si>
  <si>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</si>
  <si>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</si>
  <si>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</si>
  <si>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</si>
  <si>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</si>
  <si>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</si>
  <si>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</si>
  <si>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</si>
  <si>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</si>
  <si>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</si>
  <si>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</si>
  <si>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</si>
  <si>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</si>
  <si>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</si>
  <si>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</si>
  <si>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</si>
  <si>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</si>
  <si>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</si>
  <si>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</si>
  <si>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</si>
  <si>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</si>
  <si>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</si>
  <si>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</si>
  <si>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</si>
  <si>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</si>
  <si>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</si>
  <si>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</si>
  <si>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</si>
  <si>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</si>
  <si>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</si>
  <si>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</si>
  <si>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</si>
  <si>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</si>
  <si>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</si>
  <si>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</si>
  <si>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</si>
  <si>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</si>
  <si>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</si>
  <si>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</si>
  <si>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</si>
  <si>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</si>
  <si>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</si>
  <si>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</si>
  <si>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</si>
  <si>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</si>
  <si>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</si>
  <si>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</si>
  <si>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</si>
  <si>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</si>
  <si>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</si>
  <si>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</si>
  <si>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</si>
  <si>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</si>
  <si>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</si>
  <si>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</si>
  <si>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</si>
  <si>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</si>
  <si>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</si>
  <si>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</si>
  <si>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</si>
  <si>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</si>
  <si>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</si>
  <si>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</si>
  <si>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</si>
  <si>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</si>
  <si>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</si>
  <si>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</si>
  <si>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</si>
  <si>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</si>
  <si>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</si>
  <si>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</si>
  <si>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</si>
  <si>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</si>
  <si>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</si>
  <si>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</si>
  <si>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</si>
  <si>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</si>
  <si>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</si>
  <si>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</si>
  <si>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</si>
  <si>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</si>
  <si>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</si>
  <si>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</si>
  <si>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</si>
  <si>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</si>
  <si>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</si>
  <si>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</si>
  <si>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</si>
  <si>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</si>
  <si>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</si>
  <si>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</si>
  <si>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</si>
  <si>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</si>
  <si>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</si>
  <si>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</si>
  <si>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</si>
  <si>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</si>
  <si>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</si>
  <si>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</si>
  <si>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</si>
  <si>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</si>
  <si>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</si>
  <si>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</si>
  <si>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</si>
  <si>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</si>
  <si>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</si>
  <si>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</si>
  <si>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</si>
  <si>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</si>
  <si>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</si>
  <si>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</si>
  <si>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</si>
  <si>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</si>
  <si>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</si>
  <si>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</si>
  <si>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</si>
  <si>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</si>
  <si>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</si>
  <si>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</si>
  <si>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</si>
  <si>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</si>
  <si>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</si>
  <si>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</si>
  <si>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</si>
  <si>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</si>
  <si>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</si>
  <si>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</si>
  <si>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</si>
  <si>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</si>
  <si>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</si>
  <si>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</si>
  <si>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</si>
  <si>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</si>
  <si>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</si>
  <si>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</si>
  <si>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</si>
  <si>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</si>
  <si>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</si>
  <si>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</si>
  <si>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</si>
  <si>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</si>
  <si>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</si>
  <si>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</si>
  <si>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</si>
  <si>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</si>
  <si>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</si>
  <si>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</si>
  <si>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</si>
  <si>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</si>
  <si>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</si>
  <si>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</si>
  <si>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</si>
  <si>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</si>
  <si>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</si>
  <si>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</si>
  <si>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</si>
  <si>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</si>
  <si>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</si>
  <si>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</si>
  <si>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</si>
  <si>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</si>
  <si>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</si>
  <si>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</si>
  <si>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</si>
  <si>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</si>
  <si>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</si>
  <si>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</si>
  <si>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</si>
  <si>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</si>
  <si>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</si>
  <si>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</si>
  <si>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</si>
  <si>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</si>
  <si>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</si>
  <si>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</si>
  <si>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</si>
  <si>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</si>
  <si>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</si>
  <si>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</si>
  <si>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</si>
  <si>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</si>
  <si>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</si>
  <si>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</si>
  <si>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</si>
  <si>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</si>
  <si>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</si>
  <si>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</si>
  <si>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</si>
  <si>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</si>
  <si>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</si>
  <si>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</si>
  <si>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</si>
  <si>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</si>
  <si>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</si>
  <si>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</si>
  <si>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</si>
  <si>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</si>
  <si>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</si>
  <si>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</si>
  <si>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</si>
  <si>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</si>
  <si>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</si>
  <si>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</si>
  <si>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</si>
  <si>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</si>
  <si>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</si>
  <si>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</si>
  <si>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</si>
  <si>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</si>
  <si>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</si>
  <si>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</si>
  <si>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</si>
  <si>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</si>
  <si>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</si>
  <si>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</si>
  <si>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</si>
  <si>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</si>
  <si>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</si>
  <si>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</si>
  <si>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</si>
  <si>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</si>
  <si>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</si>
  <si>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</si>
  <si>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</si>
  <si>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</si>
  <si>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</si>
  <si>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</si>
  <si>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</si>
  <si>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</si>
  <si>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</si>
  <si>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</si>
  <si>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</si>
  <si>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</si>
  <si>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</si>
  <si>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</si>
  <si>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</si>
  <si>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</si>
  <si>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</si>
  <si>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</si>
  <si>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</si>
  <si>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</si>
  <si>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</si>
  <si>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</si>
  <si>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</si>
  <si>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</si>
  <si>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</si>
  <si>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</si>
  <si>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</si>
  <si>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</si>
  <si>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</si>
  <si>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</si>
  <si>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</si>
  <si>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</si>
  <si>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</si>
  <si>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</si>
  <si>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</si>
  <si>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</si>
  <si>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</si>
  <si>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</si>
  <si>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</si>
  <si>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</si>
  <si>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</si>
  <si>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</si>
  <si>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</si>
  <si>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</si>
  <si>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</si>
  <si>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</si>
  <si>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</si>
  <si>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</si>
  <si>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</si>
  <si>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</si>
  <si>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</si>
  <si>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</si>
  <si>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</si>
  <si>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</si>
  <si>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</si>
  <si>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</si>
  <si>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</si>
  <si>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</si>
  <si>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</si>
  <si>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</si>
  <si>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</si>
  <si>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</si>
  <si>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</si>
  <si>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</si>
  <si>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</si>
  <si>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</si>
  <si>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</si>
  <si>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</si>
  <si>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</si>
  <si>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</si>
  <si>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</si>
  <si>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</si>
  <si>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</si>
  <si>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</si>
  <si>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</si>
  <si>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</si>
  <si>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</si>
  <si>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</si>
  <si>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</si>
  <si>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</si>
  <si>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</si>
  <si>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</si>
  <si>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</si>
  <si>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</si>
  <si>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</si>
  <si>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</si>
  <si>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</si>
  <si>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</si>
  <si>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</si>
  <si>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</si>
  <si>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</si>
  <si>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</si>
  <si>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</si>
  <si>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</si>
  <si>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</si>
  <si>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</si>
  <si>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</si>
  <si>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</si>
  <si>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</si>
  <si>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</si>
  <si>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</si>
  <si>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</si>
  <si>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</si>
  <si>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</si>
  <si>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</si>
  <si>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</si>
  <si>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</si>
  <si>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</si>
  <si>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</si>
  <si>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</si>
  <si>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</si>
  <si>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</si>
  <si>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</si>
  <si>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</si>
  <si>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</si>
  <si>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</si>
  <si>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</si>
  <si>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</si>
  <si>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</si>
  <si>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</si>
  <si>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</si>
  <si>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</si>
  <si>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</si>
  <si>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</si>
  <si>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</si>
  <si>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</si>
  <si>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</si>
  <si>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</si>
  <si>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</si>
  <si>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</si>
  <si>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</si>
  <si>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</si>
  <si>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</si>
  <si>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</si>
  <si>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</si>
  <si>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</si>
  <si>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</si>
  <si>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</si>
  <si>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</si>
  <si>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</si>
  <si>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</si>
  <si>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</si>
  <si>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</si>
  <si>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</si>
  <si>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</si>
  <si>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</si>
  <si>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</si>
  <si>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</si>
  <si>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</si>
  <si>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</si>
  <si>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</si>
  <si>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</si>
  <si>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</si>
  <si>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</si>
  <si>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</si>
  <si>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</si>
  <si>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</si>
  <si>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</si>
  <si>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</si>
  <si>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</si>
  <si>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</si>
  <si>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</si>
  <si>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</si>
  <si>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</si>
  <si>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</si>
  <si>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</si>
  <si>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</si>
  <si>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</si>
  <si>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</si>
  <si>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</si>
  <si>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</si>
  <si>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</si>
  <si>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</si>
  <si>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</si>
  <si>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</si>
  <si>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</si>
  <si>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</si>
  <si>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</si>
  <si>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</si>
  <si>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</si>
  <si>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</si>
  <si>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</si>
  <si>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</si>
  <si>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</si>
  <si>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</si>
  <si>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</si>
  <si>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</si>
  <si>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</si>
  <si>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</si>
  <si>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</si>
  <si>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</si>
  <si>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</si>
  <si>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</si>
  <si>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</si>
  <si>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</si>
  <si>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</si>
  <si>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</si>
  <si>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</si>
  <si>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</si>
  <si>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</si>
  <si>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</si>
  <si>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</si>
  <si>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</si>
  <si>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</si>
  <si>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</si>
  <si>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</si>
  <si>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</si>
  <si>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</si>
  <si>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</si>
  <si>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</si>
  <si>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</si>
  <si>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</si>
  <si>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</si>
  <si>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</si>
  <si>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</si>
  <si>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</si>
  <si>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</si>
  <si>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</si>
  <si>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</si>
  <si>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</si>
  <si>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</si>
  <si>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</si>
  <si>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</si>
  <si>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</si>
  <si>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</si>
  <si>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</si>
  <si>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</si>
  <si>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</si>
  <si>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</si>
  <si>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</si>
  <si>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</si>
  <si>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</si>
  <si>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</si>
  <si>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</si>
  <si>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</si>
  <si>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</si>
  <si>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</si>
  <si>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</si>
  <si>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</si>
  <si>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</si>
  <si>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</si>
  <si>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</si>
  <si>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</si>
  <si>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</si>
  <si>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</si>
  <si>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</si>
  <si>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</si>
  <si>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</si>
  <si>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</si>
  <si>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</si>
  <si>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</si>
  <si>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</si>
  <si>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</si>
  <si>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</si>
  <si>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</si>
  <si>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</si>
  <si>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</si>
  <si>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</si>
  <si>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</si>
  <si>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</si>
  <si>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</si>
  <si>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</si>
  <si>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</si>
  <si>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</si>
  <si>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</si>
  <si>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</si>
  <si>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</si>
  <si>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</si>
  <si>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</si>
  <si>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</si>
  <si>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</si>
  <si>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</si>
  <si>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</si>
  <si>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</si>
  <si>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</si>
  <si>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</si>
  <si>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</si>
  <si>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</si>
  <si>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</si>
  <si>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</si>
  <si>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</si>
  <si>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</si>
  <si>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</si>
  <si>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</si>
  <si>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</si>
  <si>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</si>
  <si>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</si>
  <si>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</si>
  <si>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</si>
  <si>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</si>
  <si>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</si>
  <si>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</si>
  <si>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</si>
  <si>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</si>
  <si>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</si>
  <si>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</si>
  <si>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</si>
  <si>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</si>
  <si>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</si>
  <si>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</si>
  <si>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</si>
  <si>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</si>
  <si>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</si>
  <si>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</si>
  <si>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</si>
  <si>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</si>
  <si>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</si>
  <si>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</si>
  <si>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</si>
  <si>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</si>
  <si>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</si>
  <si>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</si>
  <si>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</si>
  <si>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</si>
  <si>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</si>
  <si>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</si>
  <si>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</si>
  <si>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</si>
  <si>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</si>
  <si>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</si>
  <si>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</si>
  <si>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</si>
  <si>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</si>
  <si>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</si>
  <si>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</si>
  <si>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</si>
  <si>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</si>
  <si>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</si>
  <si>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</si>
  <si>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</si>
  <si>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</si>
  <si>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</si>
  <si>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</si>
  <si>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</si>
  <si>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</si>
  <si>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</si>
  <si>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</si>
  <si>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</si>
  <si>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</si>
  <si>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</si>
  <si>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</si>
  <si>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</si>
  <si>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</si>
  <si>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</si>
  <si>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</si>
  <si>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</si>
  <si>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</si>
  <si>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</si>
  <si>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</si>
  <si>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</si>
  <si>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</si>
  <si>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</si>
  <si>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</si>
  <si>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</si>
  <si>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</si>
  <si>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</si>
  <si>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</si>
  <si>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</si>
  <si>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</si>
  <si>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</si>
  <si>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</si>
  <si>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</si>
  <si>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</si>
  <si>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</si>
  <si>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</si>
  <si>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</si>
  <si>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</si>
  <si>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</si>
  <si>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</si>
  <si>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</si>
  <si>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</si>
  <si>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</si>
  <si>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</si>
  <si>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</si>
  <si>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</si>
  <si>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</si>
  <si>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</si>
  <si>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</si>
  <si>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</si>
  <si>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</si>
  <si>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</si>
  <si>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</si>
  <si>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</si>
  <si>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</si>
  <si>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</si>
  <si>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</si>
  <si>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</si>
  <si>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</si>
  <si>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</si>
  <si>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</si>
  <si>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</si>
  <si>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</si>
  <si>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</si>
  <si>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</si>
  <si>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</si>
  <si>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</si>
  <si>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</si>
  <si>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</si>
  <si>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</si>
  <si>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</si>
  <si>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</si>
  <si>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</si>
  <si>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</si>
  <si>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</si>
  <si>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</si>
  <si>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</si>
  <si>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</si>
  <si>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</si>
  <si>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</si>
  <si>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</si>
  <si>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</si>
  <si>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</si>
  <si>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</si>
  <si>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</si>
  <si>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</si>
  <si>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</si>
  <si>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</si>
  <si>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</si>
  <si>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</si>
  <si>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</si>
  <si>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</si>
  <si>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</si>
  <si>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</si>
  <si>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</si>
  <si>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</si>
  <si>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</si>
  <si>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</si>
  <si>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</si>
  <si>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</si>
  <si>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</si>
  <si>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</si>
  <si>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</si>
  <si>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</si>
  <si>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</si>
  <si>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</si>
  <si>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</si>
  <si>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</si>
  <si>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</si>
  <si>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</si>
  <si>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</si>
  <si>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</si>
  <si>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</si>
  <si>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</si>
  <si>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</si>
  <si>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</si>
  <si>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</si>
  <si>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</si>
  <si>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</si>
  <si>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</si>
  <si>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</si>
  <si>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</si>
  <si>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</si>
  <si>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</si>
  <si>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</si>
  <si>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</si>
  <si>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</si>
  <si>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</si>
  <si>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</si>
  <si>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</si>
  <si>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</si>
  <si>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</si>
  <si>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</si>
  <si>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</si>
  <si>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</si>
  <si>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</si>
  <si>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</si>
  <si>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</si>
  <si>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</si>
  <si>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</si>
  <si>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</si>
  <si>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</si>
  <si>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</si>
  <si>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</si>
  <si>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</si>
  <si>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</si>
  <si>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</si>
  <si>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</si>
  <si>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</si>
  <si>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</si>
  <si>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</si>
  <si>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</si>
  <si>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</si>
  <si>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</si>
  <si>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</si>
  <si>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</si>
  <si>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</si>
  <si>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</si>
  <si>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</si>
  <si>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</si>
  <si>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</si>
  <si>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</si>
  <si>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</si>
  <si>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</si>
  <si>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</si>
  <si>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</si>
  <si>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</si>
  <si>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</si>
  <si>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</si>
  <si>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</si>
  <si>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</si>
  <si>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</si>
  <si>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</si>
  <si>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</si>
  <si>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</si>
  <si>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</si>
  <si>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</si>
  <si>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</si>
  <si>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</si>
  <si>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</si>
  <si>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</si>
  <si>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</si>
  <si>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</si>
  <si>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</si>
  <si>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</si>
  <si>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</si>
  <si>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</si>
  <si>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</si>
  <si>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</si>
  <si>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</si>
  <si>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</si>
  <si>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</si>
  <si>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</si>
  <si>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</si>
  <si>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</si>
  <si>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</si>
  <si>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</si>
  <si>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</si>
  <si>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</si>
  <si>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</si>
  <si>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</si>
  <si>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</si>
  <si>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</si>
  <si>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</si>
  <si>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</si>
  <si>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</si>
  <si>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</si>
  <si>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</si>
  <si>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</si>
  <si>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</si>
  <si>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</si>
  <si>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</si>
  <si>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</si>
  <si>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</si>
  <si>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</si>
  <si>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</si>
  <si>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</si>
  <si>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</si>
  <si>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</si>
  <si>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</si>
  <si>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</si>
  <si>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</si>
  <si>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</si>
  <si>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</si>
  <si>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</si>
  <si>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</si>
  <si>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</si>
  <si>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</si>
  <si>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</si>
  <si>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</si>
  <si>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</si>
  <si>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</si>
  <si>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</si>
  <si>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</si>
  <si>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</si>
  <si>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</si>
  <si>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</si>
  <si>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</si>
  <si>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</si>
  <si>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</si>
  <si>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</si>
  <si>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</si>
  <si>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</si>
  <si>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</si>
  <si>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</si>
  <si>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</si>
  <si>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</si>
  <si>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</si>
  <si>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</si>
  <si>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</si>
  <si>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</si>
  <si>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</si>
  <si>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</si>
  <si>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</si>
  <si>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</si>
  <si>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</si>
  <si>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</si>
  <si>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</si>
  <si>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</si>
  <si>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</si>
  <si>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</si>
  <si>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</si>
  <si>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</si>
  <si>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</si>
  <si>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</si>
  <si>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</si>
  <si>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</si>
  <si>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</si>
  <si>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</si>
  <si>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</si>
  <si>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</si>
  <si>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</si>
  <si>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</si>
  <si>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</si>
  <si>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</si>
  <si>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</si>
  <si>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</si>
  <si>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</si>
  <si>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</si>
  <si>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</si>
  <si>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</si>
  <si>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</si>
  <si>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</si>
  <si>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</si>
  <si>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</si>
  <si>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</si>
  <si>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</si>
  <si>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</si>
  <si>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</si>
  <si>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</si>
  <si>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</si>
  <si>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</si>
  <si>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</si>
  <si>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</si>
  <si>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</si>
  <si>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</si>
  <si>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</si>
  <si>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</si>
  <si>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</si>
  <si>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</si>
  <si>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</si>
  <si>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</si>
  <si>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</si>
  <si>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</si>
  <si>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</si>
  <si>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</si>
  <si>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</si>
  <si>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</si>
  <si>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</si>
  <si>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</si>
  <si>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</si>
  <si>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</si>
  <si>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</si>
  <si>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</si>
  <si>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</si>
  <si>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</si>
  <si>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</si>
  <si>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</si>
  <si>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</si>
  <si>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</si>
  <si>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</si>
  <si>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</si>
  <si>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</si>
  <si>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</si>
  <si>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</si>
  <si>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</si>
  <si>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</si>
  <si>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</si>
  <si>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</si>
  <si>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</si>
  <si>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</si>
  <si>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</si>
  <si>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</si>
  <si>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</si>
  <si>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</si>
  <si>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</si>
  <si>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</si>
  <si>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</si>
  <si>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</si>
  <si>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</si>
  <si>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</si>
  <si>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</si>
  <si>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</si>
  <si>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</si>
  <si>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</si>
  <si>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</si>
  <si>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</si>
  <si>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</si>
  <si>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</si>
  <si>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</si>
  <si>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</si>
  <si>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</si>
  <si>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</si>
  <si>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</si>
  <si>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</si>
  <si>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</si>
  <si>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</si>
  <si>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</si>
  <si>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</si>
  <si>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</si>
  <si>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</si>
  <si>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</si>
  <si>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</si>
  <si>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</si>
  <si>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</si>
  <si>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</si>
  <si>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</si>
  <si>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</si>
  <si>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</si>
  <si>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</si>
  <si>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</si>
  <si>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</si>
  <si>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</si>
  <si>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</si>
  <si>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</si>
  <si>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</si>
  <si>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</si>
  <si>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</si>
  <si>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</si>
  <si>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</si>
  <si>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</si>
  <si>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</si>
  <si>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</si>
  <si>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</si>
  <si>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</si>
  <si>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</si>
  <si>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</si>
  <si>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</si>
  <si>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</si>
  <si>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</si>
  <si>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</si>
  <si>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</si>
  <si>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</si>
  <si>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</si>
  <si>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</si>
  <si>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</si>
  <si>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</si>
  <si>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</si>
  <si>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</si>
  <si>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</si>
  <si>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</si>
  <si>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</si>
  <si>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</si>
  <si>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</si>
  <si>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</si>
  <si>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</si>
  <si>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</si>
  <si>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</si>
  <si>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</si>
  <si>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</si>
  <si>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</si>
  <si>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</si>
  <si>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</si>
  <si>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</si>
  <si>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</si>
  <si>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</si>
  <si>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</si>
  <si>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</si>
  <si>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</si>
  <si>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</si>
  <si>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</si>
  <si>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</si>
  <si>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</si>
  <si>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</si>
  <si>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</si>
  <si>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</si>
  <si>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</si>
  <si>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</si>
  <si>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</si>
  <si>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</si>
  <si>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</si>
  <si>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</si>
  <si>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</si>
  <si>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</si>
  <si>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</si>
  <si>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</si>
  <si>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</si>
  <si>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</si>
  <si>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</si>
  <si>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</si>
  <si>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</si>
  <si>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</si>
  <si>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</si>
  <si>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</si>
  <si>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</si>
  <si>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</si>
  <si>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</si>
  <si>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</si>
  <si>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</si>
  <si>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</si>
  <si>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</si>
  <si>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</si>
  <si>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</si>
  <si>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</si>
  <si>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</si>
  <si>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</si>
  <si>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</si>
  <si>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</si>
  <si>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</si>
  <si>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</si>
  <si>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</si>
  <si>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</si>
  <si>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</si>
  <si>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</si>
  <si>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</si>
  <si>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</si>
  <si>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</si>
  <si>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</si>
  <si>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</si>
  <si>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</si>
  <si>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</si>
  <si>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</si>
  <si>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</si>
  <si>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</si>
  <si>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</si>
  <si>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</si>
  <si>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</si>
  <si>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</si>
  <si>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</si>
  <si>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</si>
  <si>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</si>
  <si>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</si>
  <si>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</si>
  <si>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</si>
  <si>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</si>
  <si>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</si>
  <si>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</si>
  <si>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</si>
  <si>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</si>
  <si>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</si>
  <si>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</si>
  <si>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</si>
  <si>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</si>
  <si>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</si>
  <si>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</si>
  <si>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</si>
  <si>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</si>
  <si>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</si>
  <si>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</si>
  <si>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</si>
  <si>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</si>
  <si>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</si>
  <si>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</si>
  <si>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</si>
  <si>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</si>
  <si>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</si>
  <si>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</si>
  <si>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</si>
  <si>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</si>
  <si>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</si>
  <si>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</si>
  <si>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</si>
  <si>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</si>
  <si>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</si>
  <si>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</si>
  <si>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</si>
  <si>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</si>
  <si>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</si>
  <si>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</si>
  <si>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</si>
  <si>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</si>
  <si>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</si>
  <si>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</si>
  <si>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</si>
  <si>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</si>
  <si>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</si>
  <si>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</si>
  <si>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</si>
  <si>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</si>
  <si>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</si>
  <si>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</si>
  <si>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</si>
  <si>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</si>
  <si>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</si>
  <si>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</si>
  <si>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</si>
  <si>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</si>
  <si>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</si>
  <si>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</si>
  <si>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</si>
  <si>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</si>
  <si>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</si>
  <si>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</si>
  <si>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</si>
  <si>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</si>
  <si>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</si>
  <si>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</si>
  <si>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</si>
  <si>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</si>
  <si>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</si>
  <si>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</si>
  <si>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</si>
  <si>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</si>
  <si>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</si>
  <si>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</si>
  <si>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</si>
  <si>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</si>
  <si>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</si>
  <si>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</si>
  <si>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</si>
  <si>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</si>
  <si>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</si>
  <si>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</si>
  <si>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</si>
  <si>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</si>
  <si>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</si>
  <si>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</si>
  <si>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</si>
  <si>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</si>
  <si>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</si>
  <si>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</si>
  <si>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</si>
  <si>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</si>
  <si>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</si>
  <si>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</si>
  <si>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</si>
  <si>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</si>
  <si>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</si>
  <si>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</si>
  <si>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</si>
  <si>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</si>
  <si>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</si>
  <si>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</si>
  <si>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</si>
  <si>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</si>
  <si>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</si>
  <si>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</si>
  <si>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</si>
  <si>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</si>
  <si>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</si>
  <si>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</si>
  <si>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</si>
  <si>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</si>
  <si>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</si>
  <si>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</si>
  <si>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</si>
  <si>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</si>
  <si>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</si>
  <si>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</si>
  <si>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</si>
  <si>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</si>
  <si>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</si>
  <si>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</si>
  <si>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</si>
  <si>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</si>
  <si>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</si>
  <si>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</si>
  <si>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</si>
  <si>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</si>
  <si>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</si>
  <si>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</si>
  <si>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</si>
  <si>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</si>
  <si>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</si>
  <si>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</si>
  <si>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</si>
  <si>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</si>
  <si>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</si>
  <si>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</si>
  <si>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</si>
  <si>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</si>
  <si>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</si>
  <si>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</si>
  <si>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</si>
  <si>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</si>
  <si>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</si>
  <si>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</si>
  <si>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</si>
  <si>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</si>
  <si>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</si>
  <si>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</si>
  <si>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</si>
  <si>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</si>
  <si>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</si>
  <si>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</si>
  <si>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</si>
  <si>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</si>
  <si>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</si>
  <si>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</si>
  <si>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</si>
  <si>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</si>
  <si>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</si>
  <si>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</si>
  <si>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</si>
  <si>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</si>
  <si>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</si>
  <si>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</si>
  <si>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</si>
  <si>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</si>
  <si>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</si>
  <si>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</si>
  <si>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</si>
  <si>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</si>
  <si>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</si>
  <si>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</si>
  <si>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</si>
  <si>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</si>
  <si>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</si>
  <si>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</si>
  <si>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</si>
  <si>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</si>
  <si>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</si>
  <si>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</si>
  <si>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</si>
  <si>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</si>
  <si>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</si>
  <si>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</si>
  <si>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</si>
  <si>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</si>
  <si>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</si>
  <si>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</si>
  <si>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</si>
  <si>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</si>
  <si>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</si>
  <si>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</si>
  <si>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</si>
  <si>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</si>
  <si>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</si>
  <si>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</si>
  <si>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</si>
  <si>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</si>
  <si>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</si>
  <si>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</si>
  <si>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</si>
  <si>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</si>
  <si>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</si>
  <si>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</si>
  <si>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</si>
  <si>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</si>
  <si>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</si>
  <si>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</si>
  <si>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</si>
  <si>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</si>
  <si>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</si>
  <si>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</si>
  <si>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</si>
  <si>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</si>
  <si>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</si>
  <si>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</si>
  <si>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</si>
  <si>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</si>
  <si>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</si>
  <si>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</si>
  <si>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</si>
  <si>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</si>
  <si>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</si>
  <si>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</si>
  <si>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</si>
  <si>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</si>
  <si>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</si>
  <si>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</si>
  <si>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</si>
  <si>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</si>
  <si>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</si>
  <si>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</si>
  <si>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</si>
  <si>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</si>
  <si>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</si>
  <si>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</si>
  <si>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</si>
  <si>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</si>
  <si>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</si>
  <si>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</si>
  <si>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</si>
  <si>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</si>
  <si>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</si>
  <si>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</si>
  <si>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</si>
  <si>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</si>
  <si>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</si>
  <si>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</si>
  <si>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</si>
  <si>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</si>
  <si>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</si>
  <si>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</si>
  <si>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</si>
  <si>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</si>
  <si>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</si>
  <si>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</si>
  <si>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</si>
  <si>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</si>
  <si>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</si>
  <si>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</si>
  <si>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</si>
  <si>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</si>
  <si>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</si>
  <si>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</si>
  <si>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</si>
  <si>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</si>
  <si>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</si>
  <si>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</si>
  <si>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</si>
  <si>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</si>
  <si>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</si>
  <si>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</si>
  <si>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</si>
  <si>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</si>
  <si>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</si>
  <si>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</si>
  <si>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</si>
  <si>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</si>
  <si>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</si>
  <si>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</si>
  <si>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</si>
  <si>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</si>
  <si>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</si>
  <si>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</si>
  <si>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</si>
  <si>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</si>
  <si>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</si>
  <si>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</si>
  <si>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</si>
  <si>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</si>
  <si>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</si>
  <si>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</si>
  <si>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</si>
  <si>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</si>
  <si>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</si>
  <si>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</si>
  <si>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</si>
  <si>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</si>
  <si>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</si>
  <si>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</si>
  <si>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</si>
  <si>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</si>
  <si>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</si>
  <si>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</si>
  <si>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</si>
  <si>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</si>
  <si>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</si>
  <si>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</si>
  <si>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</si>
  <si>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</si>
  <si>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</si>
  <si>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</si>
  <si>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</si>
  <si>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</si>
  <si>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</si>
  <si>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</si>
  <si>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</si>
  <si>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</si>
  <si>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</si>
  <si>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</si>
  <si>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</si>
  <si>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</si>
  <si>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</si>
  <si>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</si>
  <si>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</si>
  <si>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</si>
  <si>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</si>
  <si>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</si>
  <si>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</si>
  <si>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</si>
  <si>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</si>
  <si>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</si>
  <si>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</si>
  <si>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</si>
  <si>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</si>
  <si>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</si>
  <si>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</si>
  <si>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</si>
  <si>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</si>
  <si>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</si>
  <si>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</si>
  <si>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</si>
  <si>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</si>
  <si>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</si>
  <si>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</si>
  <si>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</si>
  <si>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</si>
  <si>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</si>
  <si>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</si>
  <si>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</si>
  <si>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</si>
  <si>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</si>
  <si>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</si>
  <si>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</si>
  <si>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</si>
  <si>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</si>
  <si>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</si>
  <si>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</si>
  <si>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</si>
  <si>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</si>
  <si>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</si>
  <si>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</si>
  <si>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</si>
  <si>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</si>
  <si>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</si>
  <si>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</si>
  <si>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</si>
  <si>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</si>
  <si>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</si>
  <si>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</si>
  <si>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</si>
  <si>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</si>
  <si>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</si>
  <si>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</si>
  <si>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</si>
  <si>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</si>
  <si>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</si>
  <si>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</si>
  <si>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</si>
  <si>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</si>
  <si>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</si>
  <si>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</si>
  <si>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</si>
  <si>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</si>
  <si>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</si>
  <si>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</si>
  <si>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</si>
  <si>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</si>
  <si>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</si>
  <si>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</si>
  <si>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</si>
  <si>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</si>
  <si>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</si>
  <si>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</si>
  <si>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</si>
  <si>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</si>
  <si>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</si>
  <si>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</si>
  <si>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</si>
  <si>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</si>
  <si>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</si>
  <si>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</si>
  <si>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</si>
  <si>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</si>
  <si>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</si>
  <si>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</si>
  <si>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</si>
  <si>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</si>
  <si>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</si>
  <si>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</si>
  <si>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</si>
  <si>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</si>
  <si>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</si>
  <si>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</si>
  <si>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</si>
  <si>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</si>
  <si>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</si>
  <si>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</si>
  <si>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</si>
  <si>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</si>
  <si>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</si>
  <si>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</si>
  <si>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</si>
  <si>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</si>
  <si>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</si>
  <si>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</si>
  <si>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</si>
  <si>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</si>
  <si>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</si>
  <si>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</si>
  <si>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</si>
  <si>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</si>
  <si>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</si>
  <si>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</si>
  <si>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</si>
  <si>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</si>
  <si>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</si>
  <si>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</si>
  <si>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</si>
  <si>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</si>
  <si>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</si>
  <si>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</si>
  <si>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</si>
  <si>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</si>
  <si>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</si>
  <si>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</si>
  <si>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</si>
  <si>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</si>
  <si>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</si>
  <si>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</si>
  <si>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</si>
  <si>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</si>
  <si>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</si>
  <si>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</si>
  <si>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</si>
  <si>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</si>
  <si>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</si>
  <si>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</si>
  <si>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</si>
  <si>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</si>
  <si>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</si>
  <si>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</si>
  <si>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</si>
  <si>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</si>
  <si>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</si>
  <si>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</si>
  <si>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</si>
  <si>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</si>
  <si>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</si>
  <si>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</si>
  <si>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</si>
  <si>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</si>
  <si>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</si>
  <si>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</si>
  <si>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</si>
  <si>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</si>
  <si>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</si>
  <si>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</si>
  <si>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</si>
  <si>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</si>
  <si>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</si>
  <si>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</si>
  <si>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</si>
  <si>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</si>
  <si>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</si>
  <si>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</si>
  <si>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</si>
  <si>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</si>
  <si>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</si>
  <si>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</si>
  <si>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</si>
  <si>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</si>
  <si>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</si>
  <si>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</si>
  <si>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</si>
  <si>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</si>
  <si>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</si>
  <si>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</si>
  <si>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</si>
  <si>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</si>
  <si>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</si>
  <si>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</si>
  <si>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</si>
  <si>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</si>
  <si>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</si>
  <si>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</si>
  <si>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</si>
  <si>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</si>
  <si>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</si>
  <si>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</si>
  <si>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</si>
  <si>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</si>
  <si>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</si>
  <si>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</si>
  <si>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</si>
  <si>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</si>
  <si>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</si>
  <si>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</si>
  <si>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</si>
  <si>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</si>
  <si>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</si>
  <si>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</si>
  <si>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</si>
  <si>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</si>
  <si>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</si>
  <si>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</si>
  <si>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</si>
  <si>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</si>
  <si>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</si>
  <si>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</si>
  <si>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</si>
  <si>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</si>
  <si>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</si>
  <si>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</si>
  <si>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</si>
  <si>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</si>
  <si>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</si>
  <si>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</si>
  <si>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</si>
  <si>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</si>
  <si>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</si>
  <si>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</si>
  <si>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</si>
  <si>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</si>
  <si>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</si>
  <si>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</si>
  <si>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</si>
  <si>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</si>
  <si>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</si>
  <si>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</si>
  <si>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</si>
  <si>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</si>
  <si>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</si>
  <si>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</si>
  <si>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</si>
  <si>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</si>
  <si>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</si>
  <si>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</si>
  <si>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</si>
  <si>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</si>
  <si>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</si>
  <si>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</si>
  <si>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</si>
  <si>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</si>
  <si>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</si>
  <si>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</si>
  <si>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</si>
  <si>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</si>
  <si>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</si>
  <si>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</si>
  <si>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</si>
  <si>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</si>
  <si>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</si>
  <si>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</si>
  <si>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</si>
  <si>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</si>
  <si>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</si>
  <si>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</si>
  <si>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</si>
  <si>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</si>
  <si>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</si>
  <si>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</si>
  <si>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</si>
  <si>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</si>
  <si>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</si>
  <si>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</si>
  <si>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</si>
  <si>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</si>
  <si>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</si>
  <si>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</si>
  <si>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</si>
  <si>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</si>
  <si>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</si>
  <si>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</si>
  <si>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</si>
  <si>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</si>
  <si>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</si>
  <si>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</si>
  <si>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</si>
  <si>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</si>
  <si>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</si>
  <si>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</si>
  <si>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</si>
  <si>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</si>
  <si>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</si>
  <si>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</si>
  <si>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</si>
  <si>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</si>
  <si>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</si>
  <si>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</si>
  <si>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</si>
  <si>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</si>
  <si>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</si>
  <si>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</si>
  <si>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</si>
  <si>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</si>
  <si>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</si>
  <si>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</si>
  <si>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</si>
  <si>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</si>
  <si>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</si>
  <si>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</si>
  <si>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</si>
  <si>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</si>
  <si>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</si>
  <si>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</si>
  <si>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</si>
  <si>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</si>
  <si>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</si>
  <si>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</si>
  <si>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</si>
  <si>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</si>
  <si>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</si>
  <si>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</si>
  <si>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</si>
  <si>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</si>
  <si>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</si>
  <si>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</si>
  <si>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</si>
  <si>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</si>
  <si>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</si>
  <si>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</si>
  <si>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</si>
  <si>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</si>
  <si>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</si>
  <si>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</si>
  <si>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</si>
  <si>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</si>
  <si>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</si>
  <si>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</si>
  <si>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</si>
  <si>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</si>
  <si>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</si>
  <si>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</si>
  <si>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</si>
  <si>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</si>
  <si>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</si>
  <si>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</si>
  <si>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</si>
  <si>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</si>
  <si>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</si>
  <si>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</si>
  <si>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</si>
  <si>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</si>
  <si>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</si>
  <si>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</si>
  <si>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</si>
  <si>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</si>
  <si>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</si>
  <si>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</si>
  <si>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</si>
  <si>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</si>
  <si>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</si>
  <si>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</si>
  <si>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</si>
  <si>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</si>
  <si>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</si>
  <si>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</si>
  <si>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</si>
  <si>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</si>
  <si>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</si>
  <si>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</si>
  <si>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</si>
  <si>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</si>
  <si>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</si>
  <si>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</si>
  <si>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</si>
  <si>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</si>
  <si>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</si>
  <si>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</si>
  <si>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</si>
  <si>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</si>
  <si>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</si>
  <si>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</si>
  <si>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</si>
  <si>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</si>
  <si>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</si>
  <si>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</si>
  <si>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</si>
  <si>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</si>
  <si>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</si>
  <si>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</si>
  <si>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</si>
  <si>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</si>
  <si>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</si>
  <si>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</si>
  <si>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</si>
  <si>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</si>
  <si>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</si>
  <si>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</si>
  <si>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</si>
  <si>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</si>
  <si>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</si>
  <si>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</si>
  <si>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</si>
  <si>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</si>
  <si>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</si>
  <si>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</si>
  <si>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</si>
  <si>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</si>
  <si>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</si>
  <si>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</si>
  <si>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</si>
  <si>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</si>
  <si>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</si>
  <si>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</si>
  <si>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</si>
  <si>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</si>
  <si>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</si>
  <si>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</si>
  <si>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</si>
  <si>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</si>
  <si>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</si>
  <si>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</si>
  <si>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</si>
  <si>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</si>
  <si>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</si>
  <si>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</si>
  <si>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</si>
  <si>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</si>
  <si>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</si>
  <si>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</si>
  <si>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</si>
  <si>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</si>
  <si>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</si>
  <si>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</si>
  <si>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</si>
  <si>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</si>
  <si>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</si>
  <si>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</si>
  <si>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</si>
  <si>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</si>
  <si>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</si>
  <si>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</si>
  <si>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</si>
  <si>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</si>
  <si>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</si>
  <si>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</si>
  <si>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</si>
  <si>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</si>
  <si>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</si>
  <si>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</si>
  <si>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</si>
  <si>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</si>
  <si>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</si>
  <si>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</si>
  <si>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</si>
  <si>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</si>
  <si>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</si>
  <si>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</si>
  <si>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</si>
  <si>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</si>
  <si>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</si>
  <si>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</si>
  <si>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</si>
  <si>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</si>
  <si>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</si>
  <si>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</si>
  <si>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</si>
  <si>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</si>
  <si>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</si>
  <si>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</si>
  <si>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</si>
  <si>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</si>
  <si>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</si>
  <si>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</si>
  <si>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</si>
  <si>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</si>
  <si>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</si>
  <si>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</si>
  <si>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</si>
  <si>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</si>
  <si>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</si>
  <si>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</si>
  <si>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</si>
  <si>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</si>
  <si>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</si>
  <si>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</si>
  <si>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</si>
  <si>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</si>
  <si>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</si>
  <si>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</si>
  <si>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</si>
  <si>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</si>
  <si>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</si>
  <si>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</si>
  <si>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</si>
  <si>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</si>
  <si>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</si>
  <si>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</si>
  <si>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</si>
  <si>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</si>
  <si>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</si>
  <si>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</si>
  <si>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</si>
  <si>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</si>
  <si>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</si>
  <si>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</si>
  <si>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</si>
  <si>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</si>
  <si>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</si>
  <si>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</si>
  <si>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</si>
  <si>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</si>
  <si>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</si>
  <si>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</si>
  <si>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</si>
  <si>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</si>
  <si>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</si>
  <si>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</si>
  <si>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</si>
  <si>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</si>
  <si>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</si>
  <si>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</si>
  <si>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</si>
  <si>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</si>
  <si>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</si>
  <si>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</si>
  <si>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</si>
  <si>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</si>
  <si>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</si>
  <si>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</si>
  <si>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</si>
  <si>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</si>
  <si>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</si>
  <si>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</si>
  <si>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</si>
  <si>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</si>
  <si>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</si>
  <si>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</si>
  <si>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</si>
  <si>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</si>
  <si>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</si>
  <si>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</si>
  <si>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</si>
  <si>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</si>
  <si>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</si>
  <si>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</si>
  <si>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</si>
  <si>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</si>
  <si>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</si>
  <si>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</si>
  <si>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</si>
  <si>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</si>
  <si>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</si>
  <si>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</si>
  <si>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</si>
  <si>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</si>
  <si>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</si>
  <si>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</si>
  <si>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</si>
  <si>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</si>
  <si>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</si>
  <si>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</si>
  <si>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</si>
  <si>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</si>
  <si>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</si>
  <si>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</si>
  <si>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</si>
  <si>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</si>
  <si>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</si>
  <si>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</si>
  <si>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</si>
  <si>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</si>
  <si>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</si>
  <si>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</si>
  <si>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</si>
  <si>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</si>
  <si>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</si>
  <si>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</si>
  <si>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</si>
  <si>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</si>
  <si>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</si>
  <si>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</si>
  <si>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</si>
  <si>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</si>
  <si>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</si>
  <si>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</si>
  <si>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</si>
  <si>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</si>
  <si>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</si>
  <si>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</si>
  <si>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</si>
  <si>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</si>
  <si>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</si>
  <si>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</si>
  <si>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</si>
  <si>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</si>
  <si>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</si>
  <si>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</si>
  <si>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</si>
  <si>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</si>
  <si>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</si>
  <si>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</si>
  <si>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</si>
  <si>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</si>
  <si>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</si>
  <si>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</si>
  <si>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</si>
  <si>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</si>
  <si>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</si>
  <si>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</si>
  <si>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</si>
  <si>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</si>
  <si>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</si>
  <si>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</si>
  <si>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</si>
  <si>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</si>
  <si>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</si>
  <si>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</si>
  <si>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</si>
  <si>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</si>
  <si>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</si>
  <si>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</si>
  <si>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</si>
  <si>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</si>
  <si>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</si>
  <si>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</si>
  <si>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</si>
  <si>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</si>
  <si>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</si>
  <si>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</si>
  <si>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</si>
  <si>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</si>
  <si>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</si>
  <si>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</si>
  <si>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</si>
  <si>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</si>
  <si>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</si>
  <si>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</si>
  <si>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</si>
  <si>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</si>
  <si>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</si>
  <si>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</si>
  <si>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</si>
  <si>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</si>
  <si>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</si>
  <si>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</si>
  <si>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</si>
  <si>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</si>
  <si>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</si>
  <si>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</si>
  <si>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</si>
  <si>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</si>
  <si>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</si>
  <si>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</si>
  <si>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</si>
  <si>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</si>
  <si>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</si>
  <si>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</si>
  <si>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</si>
  <si>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</si>
  <si>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</si>
  <si>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</si>
  <si>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</si>
  <si>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</si>
  <si>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</si>
  <si>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</si>
  <si>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</si>
  <si>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</si>
  <si>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</si>
  <si>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</si>
  <si>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</si>
  <si>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</si>
  <si>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</si>
  <si>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</si>
  <si>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</si>
  <si>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</si>
  <si>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</si>
  <si>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</si>
  <si>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</si>
  <si>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</si>
  <si>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</si>
  <si>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</si>
  <si>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</si>
  <si>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</si>
  <si>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</si>
  <si>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</si>
  <si>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</si>
  <si>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</si>
  <si>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</si>
  <si>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</si>
  <si>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</si>
  <si>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</si>
  <si>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</si>
  <si>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</si>
  <si>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</si>
  <si>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</si>
  <si>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</si>
  <si>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</si>
  <si>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</si>
  <si>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</si>
  <si>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</si>
  <si>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</si>
  <si>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</si>
  <si>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</si>
  <si>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</si>
  <si>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</si>
  <si>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</si>
  <si>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</si>
  <si>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</si>
  <si>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</si>
  <si>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</si>
  <si>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</si>
  <si>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</si>
  <si>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</si>
  <si>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</si>
  <si>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</si>
  <si>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</si>
  <si>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</si>
  <si>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</si>
  <si>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</si>
  <si>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</si>
  <si>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</si>
  <si>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</si>
  <si>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</si>
  <si>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</si>
  <si>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</si>
  <si>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</si>
  <si>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</si>
  <si>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</si>
  <si>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</si>
  <si>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</si>
  <si>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</si>
  <si>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</si>
  <si>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</si>
  <si>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</si>
  <si>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</si>
  <si>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</si>
  <si>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</si>
  <si>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</si>
  <si>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</si>
  <si>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</si>
  <si>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</si>
  <si>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</si>
  <si>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</si>
  <si>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</si>
  <si>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</si>
  <si>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</si>
  <si>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</si>
  <si>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</si>
  <si>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</si>
  <si>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</si>
  <si>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</si>
  <si>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</si>
  <si>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</si>
  <si>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</si>
  <si>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</si>
  <si>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</si>
  <si>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</si>
  <si>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</si>
  <si>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</si>
  <si>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</si>
  <si>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</si>
  <si>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</si>
  <si>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</si>
  <si>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</si>
  <si>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</si>
  <si>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</si>
  <si>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</si>
  <si>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</si>
  <si>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</si>
  <si>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</si>
  <si>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</si>
  <si>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</si>
  <si>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</si>
  <si>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</si>
  <si>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</si>
  <si>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</si>
  <si>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</si>
  <si>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</si>
  <si>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</si>
  <si>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</si>
  <si>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</si>
  <si>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</si>
  <si>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</si>
  <si>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</si>
  <si>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</si>
  <si>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</si>
  <si>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</si>
  <si>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</si>
  <si>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</si>
  <si>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</si>
  <si>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</si>
  <si>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</si>
  <si>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</si>
  <si>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</si>
  <si>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</si>
  <si>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</si>
  <si>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</si>
  <si>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</si>
  <si>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</si>
  <si>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</si>
  <si>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</si>
  <si>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</si>
  <si>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</si>
  <si>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</si>
  <si>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</si>
  <si>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</si>
  <si>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</si>
  <si>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</si>
  <si>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</si>
  <si>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</si>
  <si>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</si>
  <si>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</si>
  <si>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</si>
  <si>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</si>
  <si>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</si>
  <si>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</si>
  <si>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</si>
  <si>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</si>
  <si>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</si>
  <si>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</si>
  <si>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</si>
  <si>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</si>
  <si>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</si>
  <si>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</si>
  <si>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</si>
  <si>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</si>
  <si>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</si>
  <si>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</si>
  <si>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</si>
  <si>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</si>
  <si>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</si>
  <si>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</si>
  <si>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</si>
  <si>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</si>
  <si>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</si>
  <si>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</si>
  <si>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</si>
  <si>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</si>
  <si>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</si>
  <si>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</si>
  <si>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</si>
  <si>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</si>
  <si>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</si>
  <si>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</si>
  <si>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</si>
  <si>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</si>
  <si>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</si>
  <si>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</si>
  <si>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</si>
  <si>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</si>
  <si>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</si>
  <si>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</si>
  <si>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</si>
  <si>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</si>
  <si>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</si>
  <si>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</si>
  <si>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</si>
  <si>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</si>
  <si>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</si>
  <si>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</si>
  <si>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</si>
  <si>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</si>
  <si>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</si>
  <si>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</si>
  <si>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</si>
  <si>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</si>
  <si>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</si>
  <si>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</si>
  <si>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</si>
  <si>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</si>
  <si>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</si>
  <si>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</si>
  <si>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</si>
  <si>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</si>
  <si>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</si>
  <si>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</si>
  <si>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</si>
  <si>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</si>
  <si>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</si>
  <si>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</si>
  <si>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</si>
  <si>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</si>
  <si>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</si>
  <si>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</si>
  <si>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</si>
  <si>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</si>
  <si>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</si>
  <si>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</si>
  <si>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</si>
  <si>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</si>
  <si>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</si>
  <si>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</si>
  <si>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</si>
  <si>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</si>
  <si>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</si>
  <si>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</si>
  <si>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</si>
  <si>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</si>
  <si>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</si>
  <si>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</si>
  <si>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</si>
  <si>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</si>
  <si>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</si>
  <si>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</si>
  <si>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</si>
  <si>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</si>
  <si>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</si>
  <si>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</si>
  <si>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</si>
  <si>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</si>
  <si>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</si>
  <si>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</si>
  <si>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</si>
  <si>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</si>
  <si>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</si>
  <si>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</si>
  <si>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</si>
  <si>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</si>
  <si>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</si>
  <si>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</si>
  <si>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</si>
  <si>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</si>
  <si>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</si>
  <si>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</si>
  <si>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</si>
  <si>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</si>
  <si>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</si>
  <si>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</si>
  <si>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</si>
  <si>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</si>
  <si>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</si>
  <si>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</si>
  <si>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</si>
  <si>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</si>
  <si>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</si>
  <si>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</si>
  <si>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</si>
  <si>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</si>
  <si>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</si>
  <si>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</si>
  <si>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</si>
  <si>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</si>
  <si>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</si>
  <si>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</si>
  <si>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</si>
  <si>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</si>
  <si>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</si>
  <si>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</si>
  <si>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</si>
  <si>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</si>
  <si>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</si>
  <si>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</si>
  <si>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</si>
  <si>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</si>
  <si>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</si>
  <si>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</si>
  <si>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</si>
  <si>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</si>
  <si>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</si>
  <si>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</si>
  <si>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</si>
  <si>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</si>
  <si>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</si>
  <si>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</si>
  <si>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</si>
  <si>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</si>
  <si>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</si>
  <si>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</si>
  <si>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</si>
  <si>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</si>
  <si>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</si>
  <si>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</si>
  <si>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</si>
  <si>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</si>
  <si>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</si>
  <si>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</si>
  <si>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</si>
  <si>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</si>
  <si>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</si>
  <si>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</si>
  <si>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</si>
  <si>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</si>
  <si>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</si>
  <si>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</si>
  <si>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</si>
  <si>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</si>
  <si>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</si>
  <si>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</si>
  <si>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</si>
  <si>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</si>
  <si>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</si>
  <si>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</si>
  <si>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</si>
  <si>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</si>
  <si>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</si>
  <si>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</si>
  <si>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</si>
  <si>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</si>
  <si>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</si>
  <si>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</si>
  <si>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</si>
  <si>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</si>
  <si>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</si>
  <si>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</si>
  <si>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</si>
  <si>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</si>
  <si>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</si>
  <si>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</si>
  <si>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</si>
  <si>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</si>
  <si>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</si>
  <si>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</si>
  <si>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</si>
  <si>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</si>
  <si>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</si>
  <si>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</si>
  <si>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</si>
  <si>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</si>
  <si>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</si>
  <si>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</si>
  <si>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</si>
  <si>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</si>
  <si>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</si>
  <si>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</si>
  <si>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</si>
  <si>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</si>
  <si>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</si>
  <si>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</si>
  <si>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</si>
  <si>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</si>
  <si>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</si>
  <si>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</si>
  <si>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</si>
  <si>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</si>
  <si>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</si>
  <si>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</si>
  <si>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</si>
  <si>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</si>
  <si>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</si>
  <si>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</si>
  <si>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</si>
  <si>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</si>
  <si>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</si>
  <si>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</si>
  <si>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</si>
  <si>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</si>
  <si>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</si>
  <si>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</si>
  <si>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</si>
  <si>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</si>
  <si>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</si>
  <si>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</si>
  <si>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</si>
  <si>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</si>
  <si>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</si>
  <si>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</si>
  <si>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</si>
  <si>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</si>
  <si>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</si>
  <si>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</si>
  <si>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</si>
  <si>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</si>
  <si>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</si>
  <si>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</si>
  <si>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</si>
  <si>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</si>
  <si>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</si>
  <si>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</si>
  <si>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</si>
  <si>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</si>
  <si>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</si>
  <si>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</si>
  <si>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</si>
  <si>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</si>
  <si>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</si>
  <si>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</si>
  <si>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</si>
  <si>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</si>
  <si>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</si>
  <si>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</si>
  <si>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</si>
  <si>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</si>
  <si>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</si>
  <si>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</si>
  <si>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</si>
  <si>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</si>
  <si>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</si>
  <si>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</si>
  <si>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</si>
  <si>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</si>
  <si>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</si>
  <si>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</si>
  <si>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</si>
  <si>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</si>
  <si>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</si>
  <si>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</si>
  <si>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</si>
  <si>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</si>
  <si>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</si>
  <si>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</si>
  <si>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</si>
  <si>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</si>
  <si>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</si>
  <si>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</si>
  <si>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</si>
  <si>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</si>
  <si>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</si>
  <si>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</si>
  <si>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</si>
  <si>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</si>
  <si>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</si>
  <si>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</si>
  <si>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</si>
  <si>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</si>
  <si>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</si>
  <si>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</si>
  <si>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</si>
  <si>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</si>
  <si>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</si>
  <si>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</si>
  <si>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</si>
  <si>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</si>
  <si>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</si>
  <si>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</si>
  <si>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</si>
  <si>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</si>
  <si>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</si>
  <si>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</si>
  <si>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</si>
  <si>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</si>
  <si>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</si>
  <si>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</si>
  <si>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</si>
  <si>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</si>
  <si>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</si>
  <si>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</si>
  <si>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</si>
  <si>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</si>
  <si>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</si>
  <si>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</si>
  <si>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</si>
  <si>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</si>
  <si>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</si>
  <si>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</si>
  <si>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</si>
  <si>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</si>
  <si>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</si>
  <si>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</si>
  <si>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</si>
  <si>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</si>
  <si>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</si>
  <si>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</si>
  <si>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</si>
  <si>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</si>
  <si>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</si>
  <si>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</si>
  <si>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</si>
  <si>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</si>
  <si>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</si>
  <si>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</si>
  <si>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</si>
  <si>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</si>
  <si>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</si>
  <si>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</si>
  <si>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</si>
  <si>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</si>
  <si>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</si>
  <si>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</si>
  <si>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</si>
  <si>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</si>
  <si>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</si>
  <si>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</si>
  <si>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</si>
  <si>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</si>
  <si>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</si>
  <si>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</si>
  <si>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</si>
  <si>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</si>
  <si>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</si>
  <si>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</si>
  <si>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</si>
  <si>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</si>
  <si>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</si>
  <si>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</si>
  <si>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</si>
  <si>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</si>
  <si>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</si>
  <si>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</si>
  <si>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</si>
  <si>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</si>
  <si>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</si>
  <si>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</si>
  <si>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</si>
  <si>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</si>
  <si>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</si>
  <si>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</si>
  <si>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</si>
  <si>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</si>
  <si>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</si>
  <si>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</si>
  <si>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</si>
  <si>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</si>
  <si>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</si>
  <si>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</si>
  <si>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</si>
  <si>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</si>
  <si>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</si>
  <si>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</si>
  <si>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</si>
  <si>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</si>
  <si>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</si>
  <si>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</si>
  <si>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</si>
  <si>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</si>
  <si>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</si>
  <si>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</si>
  <si>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</si>
  <si>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</si>
  <si>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</si>
  <si>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</si>
  <si>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</si>
  <si>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</si>
  <si>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</si>
  <si>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</si>
  <si>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</si>
  <si>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</si>
  <si>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</si>
  <si>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</si>
  <si>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</si>
  <si>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</si>
  <si>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</si>
  <si>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</si>
  <si>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</si>
  <si>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</si>
  <si>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</si>
  <si>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</si>
  <si>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</si>
  <si>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</si>
  <si>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</si>
  <si>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</si>
  <si>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</si>
  <si>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</si>
  <si>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</si>
  <si>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</si>
  <si>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</si>
  <si>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</si>
  <si>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</si>
  <si>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</si>
  <si>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</si>
  <si>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</si>
  <si>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</si>
  <si>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</si>
  <si>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</si>
  <si>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</si>
  <si>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</si>
  <si>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</si>
  <si>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</si>
  <si>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</si>
  <si>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</si>
  <si>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</si>
  <si>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</si>
  <si>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</si>
  <si>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</si>
  <si>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</si>
  <si>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</si>
  <si>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</si>
  <si>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</si>
  <si>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</si>
  <si>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</si>
  <si>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</si>
  <si>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</si>
  <si>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</si>
  <si>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</si>
  <si>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</si>
  <si>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</si>
  <si>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</si>
  <si>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</si>
  <si>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</si>
  <si>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</si>
  <si>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</si>
  <si>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</si>
  <si>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</si>
  <si>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</si>
  <si>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</si>
  <si>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</si>
  <si>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</si>
  <si>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</si>
  <si>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</si>
  <si>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</si>
  <si>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</si>
  <si>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</si>
  <si>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</si>
  <si>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</si>
  <si>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</si>
  <si>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</si>
  <si>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</si>
  <si>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</si>
  <si>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</si>
  <si>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</si>
  <si>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</si>
  <si>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</si>
  <si>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</si>
  <si>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</si>
  <si>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</si>
  <si>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</si>
  <si>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</si>
  <si>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</si>
  <si>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</si>
  <si>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</si>
  <si>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</si>
  <si>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</si>
  <si>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</si>
  <si>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</si>
  <si>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</si>
  <si>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</si>
  <si>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</si>
  <si>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</si>
  <si>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</si>
  <si>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</si>
  <si>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</si>
  <si>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</si>
  <si>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</si>
  <si>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</si>
  <si>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</si>
  <si>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</si>
  <si>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</si>
  <si>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</si>
  <si>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</si>
  <si>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</si>
  <si>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</si>
  <si>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</si>
  <si>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</si>
  <si>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</si>
  <si>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</si>
  <si>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</si>
  <si>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</si>
  <si>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</si>
  <si>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</si>
  <si>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</si>
  <si>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</si>
  <si>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</si>
  <si>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</si>
  <si>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</si>
  <si>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</si>
  <si>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</si>
  <si>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</si>
  <si>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</si>
  <si>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</si>
  <si>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</si>
  <si>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</si>
  <si>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</si>
  <si>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</si>
  <si>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</si>
  <si>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</si>
  <si>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</si>
  <si>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</si>
  <si>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</si>
  <si>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</si>
  <si>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</si>
  <si>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</si>
  <si>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</si>
  <si>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</si>
  <si>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</si>
  <si>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</si>
  <si>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</si>
  <si>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</si>
  <si>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</si>
  <si>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</si>
  <si>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</si>
  <si>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</si>
  <si>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</si>
  <si>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</si>
  <si>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</si>
  <si>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</si>
  <si>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</si>
  <si>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</si>
  <si>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</si>
  <si>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</si>
  <si>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</si>
  <si>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</si>
  <si>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</si>
  <si>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</si>
  <si>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</si>
  <si>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</si>
  <si>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</si>
  <si>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</si>
  <si>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</si>
  <si>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</si>
  <si>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</si>
  <si>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</si>
  <si>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</si>
  <si>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</si>
  <si>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</si>
  <si>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</si>
  <si>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</si>
  <si>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</si>
  <si>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</si>
  <si>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</si>
  <si>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</si>
  <si>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</si>
  <si>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</si>
  <si>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</si>
  <si>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</si>
  <si>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</si>
  <si>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</si>
  <si>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</si>
  <si>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</si>
  <si>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</si>
  <si>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</si>
  <si>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</si>
  <si>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</si>
  <si>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</si>
  <si>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</si>
  <si>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</si>
  <si>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</si>
  <si>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</si>
  <si>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</si>
  <si>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</si>
  <si>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</si>
  <si>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</si>
  <si>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</si>
  <si>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</si>
  <si>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</si>
  <si>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</si>
  <si>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</si>
  <si>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</si>
  <si>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</si>
  <si>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</si>
  <si>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</si>
  <si>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</si>
  <si>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</si>
  <si>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</si>
  <si>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</si>
  <si>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</si>
  <si>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</si>
  <si>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</si>
  <si>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</si>
  <si>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</si>
  <si>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</si>
  <si>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</si>
  <si>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</si>
  <si>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</si>
  <si>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</si>
  <si>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</si>
  <si>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</si>
  <si>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</si>
  <si>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</si>
  <si>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</si>
  <si>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</si>
  <si>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</si>
  <si>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</si>
  <si>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</si>
  <si>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</si>
  <si>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</si>
  <si>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</si>
  <si>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</si>
  <si>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</si>
  <si>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</si>
  <si>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</si>
  <si>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</si>
  <si>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</si>
  <si>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</si>
  <si>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</si>
  <si>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</si>
  <si>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</si>
  <si>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</si>
  <si>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</si>
  <si>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</si>
  <si>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</si>
  <si>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</si>
  <si>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</si>
  <si>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</si>
  <si>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</si>
  <si>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</si>
  <si>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</si>
  <si>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</si>
  <si>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</si>
  <si>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</si>
  <si>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</si>
  <si>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</si>
  <si>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</si>
  <si>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</si>
  <si>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</si>
  <si>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</si>
  <si>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</si>
  <si>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</si>
  <si>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</si>
  <si>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</si>
  <si>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</si>
  <si>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</si>
  <si>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</si>
  <si>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</si>
  <si>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</si>
  <si>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</si>
  <si>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</si>
  <si>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</si>
  <si>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</si>
  <si>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</si>
  <si>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</si>
  <si>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</si>
  <si>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</si>
  <si>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</si>
  <si>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</si>
  <si>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</si>
  <si>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</si>
  <si>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</si>
  <si>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</si>
  <si>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</si>
  <si>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</si>
  <si>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</si>
  <si>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</si>
  <si>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</si>
  <si>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</si>
  <si>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</si>
  <si>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</si>
  <si>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</si>
  <si>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</si>
  <si>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</si>
  <si>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</si>
  <si>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</si>
  <si>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</si>
  <si>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</si>
  <si>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</si>
  <si>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</si>
  <si>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</si>
  <si>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</si>
  <si>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</si>
  <si>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</si>
  <si>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</si>
  <si>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</si>
  <si>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</si>
  <si>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</si>
  <si>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</si>
  <si>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</si>
  <si>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</si>
  <si>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</si>
  <si>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</si>
  <si>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</si>
  <si>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</si>
  <si>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</si>
  <si>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</si>
  <si>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</si>
  <si>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</si>
  <si>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</si>
  <si>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</si>
  <si>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</si>
  <si>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</si>
  <si>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</si>
  <si>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</si>
  <si>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</si>
  <si>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</si>
  <si>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</si>
  <si>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</si>
  <si>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</si>
  <si>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</si>
  <si>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</si>
  <si>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</si>
  <si>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</si>
  <si>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</si>
  <si>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</si>
  <si>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</si>
  <si>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</si>
  <si>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</si>
  <si>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</si>
  <si>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</si>
  <si>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</si>
  <si>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</si>
  <si>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</si>
  <si>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</si>
  <si>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</si>
  <si>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</si>
  <si>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</si>
  <si>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</si>
  <si>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</si>
  <si>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</si>
  <si>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</si>
  <si>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</si>
  <si>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</si>
  <si>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</si>
  <si>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</si>
  <si>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</si>
  <si>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</si>
  <si>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</si>
  <si>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</si>
  <si>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</si>
  <si>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</si>
  <si>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</si>
  <si>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</si>
  <si>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</si>
  <si>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</si>
  <si>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</si>
  <si>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</si>
  <si>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</si>
  <si>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</si>
  <si>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</si>
  <si>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</si>
  <si>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</si>
  <si>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</si>
  <si>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</si>
  <si>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</si>
  <si>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</si>
  <si>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</si>
  <si>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</si>
  <si>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</si>
  <si>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</si>
  <si>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</si>
  <si>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</si>
  <si>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</si>
  <si>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</si>
  <si>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</si>
  <si>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</si>
  <si>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</si>
  <si>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</si>
  <si>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</si>
  <si>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</si>
  <si>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</si>
  <si>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</si>
  <si>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</si>
  <si>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</si>
  <si>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</si>
  <si>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</si>
  <si>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</si>
  <si>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</si>
  <si>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</si>
  <si>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</si>
  <si>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</si>
  <si>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</si>
  <si>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</si>
  <si>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</si>
  <si>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</si>
  <si>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</si>
  <si>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</si>
  <si>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</si>
  <si>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</si>
  <si>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</si>
  <si>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</si>
  <si>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</si>
  <si>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</si>
  <si>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</si>
  <si>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</si>
  <si>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</si>
  <si>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</si>
  <si>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</si>
  <si>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</si>
  <si>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</si>
  <si>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</si>
  <si>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</si>
  <si>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</si>
  <si>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</si>
  <si>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</si>
  <si>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</si>
  <si>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</si>
  <si>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</si>
  <si>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</si>
  <si>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</si>
  <si>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</si>
  <si>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</si>
  <si>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</si>
  <si>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</si>
  <si>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</si>
  <si>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</si>
  <si>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</si>
  <si>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</si>
  <si>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</si>
  <si>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</si>
  <si>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</si>
  <si>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</si>
  <si>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</si>
  <si>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</si>
  <si>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</si>
  <si>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</si>
  <si>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</si>
  <si>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</si>
  <si>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</si>
  <si>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</si>
  <si>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</si>
  <si>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</si>
  <si>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</si>
  <si>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</si>
  <si>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</si>
  <si>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</si>
  <si>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</si>
  <si>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</si>
  <si>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</si>
  <si>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</si>
  <si>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</si>
  <si>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</si>
  <si>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</si>
  <si>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</si>
  <si>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</si>
  <si>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</si>
  <si>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</si>
  <si>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</si>
  <si>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</si>
  <si>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</si>
  <si>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</si>
  <si>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</si>
  <si>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</si>
  <si>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</si>
  <si>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</si>
  <si>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</si>
  <si>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</si>
  <si>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</si>
  <si>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</si>
  <si>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</si>
  <si>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</si>
  <si>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</si>
  <si>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</si>
  <si>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</si>
  <si>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</si>
  <si>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</si>
  <si>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</si>
  <si>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</si>
  <si>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</si>
  <si>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</si>
  <si>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</si>
  <si>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</si>
  <si>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</si>
  <si>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</si>
  <si>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</si>
  <si>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</si>
  <si>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</si>
  <si>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</si>
  <si>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</si>
  <si>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</si>
  <si>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</si>
  <si>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</si>
  <si>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</si>
  <si>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</si>
  <si>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</si>
  <si>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</si>
  <si>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</si>
  <si>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</si>
  <si>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</si>
  <si>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</si>
  <si>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</si>
  <si>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</si>
  <si>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</si>
  <si>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</si>
  <si>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</si>
  <si>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</si>
  <si>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</si>
  <si>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</si>
  <si>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</si>
  <si>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</si>
  <si>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</si>
  <si>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</si>
  <si>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</si>
  <si>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</si>
  <si>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</si>
  <si>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</si>
  <si>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</si>
  <si>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</si>
  <si>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</si>
  <si>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</si>
  <si>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</si>
  <si>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</si>
  <si>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</si>
  <si>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</si>
  <si>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</si>
  <si>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</si>
  <si>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</si>
  <si>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</si>
  <si>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</si>
  <si>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</si>
  <si>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</si>
  <si>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</si>
  <si>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</si>
  <si>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</si>
  <si>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</si>
  <si>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</si>
  <si>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</si>
  <si>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</si>
  <si>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</si>
  <si>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</si>
  <si>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</si>
  <si>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</si>
  <si>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</si>
  <si>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</si>
  <si>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</si>
  <si>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</si>
  <si>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</si>
  <si>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</si>
  <si>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</si>
  <si>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</si>
  <si>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</si>
  <si>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</si>
  <si>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</si>
  <si>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</si>
  <si>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</si>
  <si>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</si>
  <si>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</si>
  <si>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</si>
  <si>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</si>
  <si>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</si>
  <si>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</si>
  <si>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</si>
  <si>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</si>
  <si>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</si>
  <si>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</si>
  <si>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</si>
  <si>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</si>
  <si>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</si>
  <si>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</si>
  <si>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</si>
  <si>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</si>
  <si>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</si>
  <si>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</si>
  <si>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</si>
  <si>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</si>
  <si>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</si>
  <si>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</si>
  <si>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</si>
  <si>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</si>
  <si>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</si>
  <si>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</si>
  <si>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</si>
  <si>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</si>
  <si>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</si>
  <si>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</si>
  <si>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</si>
  <si>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</si>
  <si>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</si>
  <si>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</si>
  <si>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</si>
  <si>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</si>
  <si>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</si>
  <si>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</si>
  <si>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</si>
  <si>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</si>
  <si>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</si>
  <si>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</si>
  <si>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</si>
  <si>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</si>
  <si>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</si>
  <si>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</si>
  <si>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</si>
  <si>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</si>
  <si>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</si>
  <si>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</si>
  <si>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</si>
  <si>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</si>
  <si>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</si>
  <si>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</si>
  <si>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</si>
  <si>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</si>
  <si>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</si>
  <si>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</si>
  <si>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</si>
  <si>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</si>
  <si>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</si>
  <si>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</si>
  <si>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</si>
  <si>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</si>
  <si>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</si>
  <si>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</si>
  <si>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</si>
  <si>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</si>
  <si>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</si>
  <si>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</si>
  <si>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</si>
  <si>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</si>
  <si>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</si>
  <si>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</si>
  <si>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</si>
  <si>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</si>
  <si>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</si>
  <si>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</si>
  <si>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</si>
  <si>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</si>
  <si>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</si>
  <si>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</si>
  <si>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</si>
  <si>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</si>
  <si>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</si>
  <si>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</si>
  <si>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</si>
  <si>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</si>
  <si>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</si>
  <si>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</si>
  <si>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</si>
  <si>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</si>
  <si>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</si>
  <si>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</si>
  <si>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</si>
  <si>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</si>
  <si>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</si>
  <si>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</si>
  <si>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</si>
  <si>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</si>
  <si>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</si>
  <si>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</si>
  <si>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</si>
  <si>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</si>
  <si>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</si>
  <si>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</si>
  <si>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</si>
  <si>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</si>
  <si>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</si>
  <si>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</si>
  <si>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</si>
  <si>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</si>
  <si>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</si>
  <si>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</si>
  <si>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</si>
  <si>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</si>
  <si>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</si>
  <si>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</si>
  <si>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</si>
  <si>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</si>
  <si>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</si>
  <si>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</si>
  <si>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</si>
  <si>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</si>
  <si>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</si>
  <si>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</si>
  <si>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</si>
  <si>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</si>
  <si>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</si>
  <si>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</si>
  <si>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</si>
  <si>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</si>
  <si>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</si>
  <si>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</si>
  <si>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</si>
  <si>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</si>
  <si>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</si>
  <si>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</si>
  <si>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</si>
  <si>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</si>
  <si>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</si>
  <si>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</si>
  <si>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</si>
  <si>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</si>
  <si>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</si>
  <si>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</si>
  <si>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</si>
  <si>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</si>
  <si>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</si>
  <si>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</si>
  <si>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</si>
  <si>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</si>
  <si>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</si>
  <si>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</si>
  <si>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</si>
  <si>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</si>
  <si>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</si>
  <si>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</si>
  <si>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</si>
  <si>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</si>
  <si>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</si>
  <si>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</si>
  <si>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</si>
  <si>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</si>
  <si>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</si>
  <si>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</si>
  <si>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</si>
  <si>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</si>
  <si>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</si>
  <si>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</si>
  <si>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</si>
  <si>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</si>
  <si>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</si>
  <si>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</si>
  <si>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</si>
  <si>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</si>
  <si>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</si>
  <si>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</si>
  <si>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</si>
  <si>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</si>
  <si>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</si>
  <si>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</si>
  <si>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</si>
  <si>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</si>
  <si>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</si>
  <si>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</si>
  <si>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</si>
  <si>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</si>
  <si>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</si>
  <si>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</si>
  <si>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</si>
  <si>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</si>
  <si>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</si>
  <si>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</si>
  <si>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</si>
  <si>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</si>
  <si>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</si>
  <si>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</si>
  <si>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</si>
  <si>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</si>
  <si>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</si>
  <si>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</si>
  <si>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</si>
  <si>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</si>
  <si>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</si>
  <si>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</si>
  <si>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</si>
  <si>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</si>
  <si>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</si>
  <si>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</si>
  <si>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</si>
  <si>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</si>
  <si>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</si>
  <si>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</si>
  <si>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</si>
  <si>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</si>
  <si>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</si>
  <si>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</si>
  <si>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</si>
  <si>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</si>
  <si>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</si>
  <si>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</si>
  <si>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</si>
  <si>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</si>
  <si>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</si>
  <si>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</si>
  <si>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</si>
  <si>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</si>
  <si>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</si>
  <si>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</si>
  <si>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</si>
  <si>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</si>
  <si>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</si>
  <si>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</si>
  <si>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</si>
  <si>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</si>
  <si>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</si>
  <si>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</si>
  <si>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</si>
  <si>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</si>
  <si>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</si>
  <si>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</si>
  <si>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</si>
  <si>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</si>
  <si>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</si>
  <si>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</si>
  <si>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</si>
  <si>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</si>
  <si>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</si>
  <si>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</si>
  <si>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</si>
  <si>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</si>
  <si>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</si>
  <si>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</si>
  <si>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</si>
  <si>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</si>
  <si>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</si>
  <si>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</si>
  <si>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</si>
  <si>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</si>
  <si>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</si>
  <si>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</si>
  <si>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</si>
  <si>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</si>
  <si>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</si>
  <si>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</si>
  <si>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</si>
  <si>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</si>
  <si>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</si>
  <si>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</si>
  <si>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</si>
  <si>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</si>
  <si>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</si>
  <si>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</si>
  <si>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</si>
  <si>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</si>
  <si>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</si>
  <si>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</si>
  <si>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</si>
  <si>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</si>
  <si>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</si>
  <si>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</si>
  <si>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</si>
  <si>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</si>
  <si>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</si>
  <si>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</si>
  <si>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</si>
  <si>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</si>
  <si>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</si>
  <si>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</si>
  <si>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</si>
  <si>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</si>
  <si>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</si>
  <si>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</si>
  <si>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</si>
  <si>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</si>
  <si>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</si>
  <si>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</si>
  <si>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</si>
  <si>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</si>
  <si>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</si>
  <si>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</si>
  <si>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</si>
  <si>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</si>
  <si>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</si>
  <si>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</si>
  <si>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</si>
  <si>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</si>
  <si>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</si>
  <si>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</si>
  <si>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</si>
  <si>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</si>
  <si>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</si>
  <si>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</si>
  <si>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</si>
  <si>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</si>
  <si>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</si>
  <si>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</si>
  <si>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</si>
  <si>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</si>
  <si>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</si>
  <si>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</si>
  <si>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</si>
  <si>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</si>
  <si>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</si>
  <si>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</si>
  <si>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</si>
  <si>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</si>
  <si>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</si>
  <si>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</si>
  <si>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</si>
  <si>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</si>
  <si>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</si>
  <si>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</si>
  <si>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</si>
  <si>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</si>
  <si>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</si>
  <si>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</si>
  <si>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</si>
  <si>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</si>
  <si>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</si>
  <si>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</si>
  <si>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</si>
  <si>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</si>
  <si>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</si>
  <si>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</si>
  <si>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</si>
  <si>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</si>
  <si>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</si>
  <si>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</si>
  <si>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</si>
  <si>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</si>
  <si>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</si>
  <si>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</si>
  <si>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</si>
  <si>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</si>
  <si>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</si>
  <si>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</si>
  <si>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</si>
  <si>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</si>
  <si>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</si>
  <si>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</si>
  <si>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</si>
  <si>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</si>
  <si>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</si>
  <si>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</si>
  <si>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</si>
  <si>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</si>
  <si>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</si>
  <si>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</si>
  <si>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</si>
  <si>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</si>
  <si>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</si>
  <si>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</si>
  <si>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</si>
  <si>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</si>
  <si>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</si>
  <si>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</si>
  <si>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</si>
  <si>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</si>
  <si>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</si>
  <si>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</si>
  <si>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</si>
  <si>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</si>
  <si>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</si>
  <si>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</si>
  <si>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</si>
  <si>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</si>
  <si>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</si>
  <si>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</si>
  <si>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</si>
  <si>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</si>
  <si>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</si>
  <si>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</si>
  <si>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</si>
  <si>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</si>
  <si>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</si>
  <si>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</si>
  <si>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</si>
  <si>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</si>
  <si>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</si>
  <si>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</si>
  <si>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</si>
  <si>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</si>
  <si>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</si>
  <si>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</si>
  <si>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</si>
  <si>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</si>
  <si>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</si>
  <si>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</si>
  <si>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</si>
  <si>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</si>
  <si>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</si>
  <si>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</si>
  <si>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</si>
  <si>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</si>
  <si>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</si>
  <si>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</si>
  <si>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</si>
  <si>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</si>
  <si>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</si>
  <si>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</si>
  <si>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</si>
  <si>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</si>
  <si>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</si>
  <si>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</si>
  <si>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</si>
  <si>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</si>
  <si>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</si>
  <si>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</si>
  <si>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</si>
  <si>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</si>
  <si>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</si>
  <si>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</si>
  <si>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</si>
  <si>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</si>
  <si>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</si>
  <si>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</si>
  <si>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</si>
  <si>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</si>
  <si>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</si>
  <si>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</si>
  <si>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</si>
  <si>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</si>
  <si>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</si>
  <si>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</si>
  <si>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</si>
  <si>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</si>
  <si>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</si>
  <si>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</si>
  <si>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</si>
  <si>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</si>
  <si>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</si>
  <si>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</si>
  <si>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</si>
  <si>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</si>
  <si>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</si>
  <si>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</si>
  <si>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</si>
  <si>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</si>
  <si>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</si>
  <si>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</si>
  <si>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</si>
  <si>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</si>
  <si>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</si>
  <si>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</si>
  <si>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</si>
  <si>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</si>
  <si>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</si>
  <si>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</si>
  <si>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</si>
  <si>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</si>
  <si>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</si>
  <si>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</si>
  <si>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</si>
  <si>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</si>
  <si>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</si>
  <si>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</si>
  <si>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</si>
  <si>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</si>
  <si>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</si>
  <si>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</si>
  <si>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</si>
  <si>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</si>
  <si>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</si>
  <si>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</si>
  <si>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</si>
  <si>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</si>
  <si>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</si>
  <si>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</si>
  <si>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</si>
  <si>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</si>
  <si>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</si>
  <si>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</si>
  <si>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</si>
  <si>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</si>
  <si>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</si>
  <si>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</si>
  <si>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</si>
  <si>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</si>
  <si>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</si>
  <si>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</si>
  <si>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</si>
  <si>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</si>
  <si>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</si>
  <si>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</si>
  <si>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</si>
  <si>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</si>
  <si>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</si>
  <si>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</si>
  <si>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</si>
  <si>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</si>
  <si>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</si>
  <si>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</si>
  <si>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</si>
  <si>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</si>
  <si>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</si>
  <si>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</si>
  <si>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</si>
  <si>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</si>
  <si>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</si>
  <si>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</si>
  <si>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</si>
  <si>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</si>
  <si>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</si>
  <si>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</si>
  <si>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</si>
  <si>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</si>
  <si>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</si>
  <si>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</si>
  <si>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</si>
  <si>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</si>
  <si>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</si>
  <si>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</si>
  <si>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</si>
  <si>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</si>
  <si>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</si>
  <si>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</si>
  <si>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</si>
  <si>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</si>
  <si>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</si>
  <si>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</si>
  <si>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</si>
  <si>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</si>
  <si>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</si>
  <si>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</si>
  <si>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</si>
  <si>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</si>
  <si>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</si>
  <si>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</si>
  <si>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</si>
  <si>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</si>
  <si>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</si>
  <si>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</si>
  <si>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</si>
  <si>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</si>
  <si>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</si>
  <si>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</si>
  <si>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</si>
  <si>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</si>
  <si>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</si>
  <si>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</si>
  <si>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</si>
  <si>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</si>
  <si>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</si>
  <si>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</si>
  <si>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</si>
  <si>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</si>
  <si>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</si>
  <si>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</si>
  <si>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</si>
  <si>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</si>
  <si>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</si>
  <si>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</si>
  <si>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</si>
  <si>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</si>
  <si>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</si>
  <si>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</si>
  <si>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</si>
  <si>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</si>
  <si>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</si>
  <si>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</si>
  <si>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</si>
  <si>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</si>
  <si>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</si>
  <si>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</si>
  <si>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</si>
  <si>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</si>
  <si>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</si>
  <si>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</si>
  <si>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</si>
  <si>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</si>
  <si>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</si>
  <si>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</si>
  <si>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</si>
  <si>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</si>
  <si>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</si>
  <si>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</si>
  <si>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</si>
  <si>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</si>
  <si>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</si>
  <si>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</si>
  <si>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</si>
  <si>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</si>
  <si>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</si>
  <si>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</si>
  <si>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</si>
  <si>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</si>
  <si>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</si>
  <si>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</si>
  <si>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</si>
  <si>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</si>
  <si>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</si>
  <si>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</si>
  <si>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</si>
  <si>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</si>
  <si>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</si>
  <si>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</si>
  <si>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</si>
  <si>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</si>
  <si>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</si>
  <si>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</si>
  <si>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</si>
  <si>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</si>
  <si>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</si>
  <si>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</si>
  <si>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</si>
  <si>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</si>
  <si>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</si>
  <si>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</si>
  <si>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</si>
  <si>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</si>
  <si>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</si>
  <si>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</si>
  <si>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</si>
  <si>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</si>
  <si>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</si>
  <si>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</si>
  <si>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</si>
  <si>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</si>
  <si>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</si>
  <si>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</si>
  <si>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</si>
  <si>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</si>
  <si>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</si>
  <si>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</si>
  <si>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</si>
  <si>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</si>
  <si>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</si>
  <si>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</si>
  <si>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</si>
  <si>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</si>
  <si>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</si>
  <si>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</si>
  <si>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</si>
  <si>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</si>
  <si>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</si>
  <si>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</si>
  <si>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</si>
  <si>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</si>
  <si>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</si>
  <si>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</si>
  <si>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</si>
  <si>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</si>
  <si>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</si>
  <si>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</si>
  <si>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</si>
  <si>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</si>
  <si>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</si>
  <si>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</si>
  <si>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</si>
  <si>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</si>
  <si>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</si>
  <si>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</si>
  <si>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</si>
  <si>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</si>
  <si>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</si>
  <si>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</si>
  <si>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</si>
  <si>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</si>
  <si>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</si>
  <si>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</si>
  <si>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</si>
  <si>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</si>
  <si>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</si>
  <si>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</si>
  <si>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</si>
  <si>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</si>
  <si>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</si>
  <si>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</si>
  <si>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</si>
  <si>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</si>
  <si>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</si>
  <si>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</si>
  <si>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</si>
  <si>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</si>
  <si>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</si>
  <si>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</si>
  <si>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</si>
  <si>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</si>
  <si>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</si>
  <si>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</si>
  <si>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</si>
  <si>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</si>
  <si>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</si>
  <si>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</si>
  <si>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</si>
  <si>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</si>
  <si>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</si>
  <si>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</si>
  <si>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</si>
  <si>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</si>
  <si>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</si>
  <si>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</si>
  <si>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</si>
  <si>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</si>
  <si>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</si>
  <si>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</si>
  <si>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</si>
  <si>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</si>
  <si>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</si>
  <si>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</si>
  <si>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</si>
  <si>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</si>
  <si>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</si>
  <si>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</si>
  <si>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</si>
  <si>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</si>
  <si>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</si>
  <si>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</si>
  <si>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</si>
  <si>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</si>
  <si>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</si>
  <si>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</si>
  <si>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</si>
  <si>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</si>
  <si>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</si>
  <si>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</si>
  <si>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</si>
  <si>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</si>
  <si>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</si>
  <si>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</si>
  <si>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</si>
  <si>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</si>
  <si>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</si>
  <si>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</si>
  <si>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</si>
  <si>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</si>
  <si>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</si>
  <si>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</si>
  <si>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</si>
  <si>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</si>
  <si>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</si>
  <si>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</si>
  <si>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</si>
  <si>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</si>
  <si>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</si>
  <si>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</si>
  <si>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</si>
  <si>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</si>
  <si>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</si>
  <si>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</si>
  <si>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</si>
  <si>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</si>
  <si>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</si>
  <si>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</si>
  <si>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</si>
  <si>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</si>
  <si>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</si>
  <si>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</si>
  <si>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</si>
  <si>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</si>
  <si>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</si>
  <si>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</si>
  <si>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</si>
  <si>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</si>
  <si>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</si>
  <si>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</si>
  <si>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</si>
  <si>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</si>
  <si>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</si>
  <si>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</si>
  <si>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</si>
  <si>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</si>
  <si>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</si>
  <si>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</si>
  <si>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</si>
  <si>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</si>
  <si>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</si>
  <si>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</si>
  <si>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</si>
  <si>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</si>
  <si>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</si>
  <si>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</si>
  <si>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</si>
  <si>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</si>
  <si>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</si>
  <si>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</si>
  <si>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</si>
  <si>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</si>
  <si>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</si>
  <si>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</si>
  <si>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</si>
  <si>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</si>
  <si>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</si>
  <si>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</si>
  <si>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</si>
  <si>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</si>
  <si>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</si>
  <si>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</si>
  <si>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</si>
  <si>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</si>
  <si>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</si>
  <si>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</si>
  <si>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</si>
  <si>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</si>
  <si>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</si>
  <si>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</si>
  <si>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</si>
  <si>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</si>
  <si>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</si>
  <si>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</si>
  <si>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</si>
  <si>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</si>
  <si>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</si>
  <si>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</si>
  <si>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</si>
  <si>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</si>
  <si>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</si>
  <si>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</si>
  <si>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</si>
  <si>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</si>
  <si>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</si>
  <si>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</si>
  <si>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</si>
  <si>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</si>
  <si>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</si>
  <si>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</si>
  <si>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</si>
  <si>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</si>
  <si>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</si>
  <si>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</si>
  <si>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</si>
  <si>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</si>
  <si>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</si>
  <si>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</si>
  <si>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</si>
  <si>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</si>
  <si>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</si>
  <si>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</si>
  <si>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</si>
  <si>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</si>
  <si>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</si>
  <si>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</si>
  <si>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</si>
  <si>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</si>
  <si>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</si>
  <si>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</si>
  <si>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</si>
  <si>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</si>
  <si>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</si>
  <si>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</si>
  <si>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</si>
  <si>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</si>
  <si>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</si>
  <si>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</si>
  <si>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</si>
  <si>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</si>
  <si>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</si>
  <si>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</si>
  <si>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</si>
  <si>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</si>
  <si>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</si>
  <si>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</si>
  <si>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</si>
  <si>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</si>
  <si>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</si>
  <si>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</si>
  <si>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</si>
  <si>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</si>
  <si>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</si>
  <si>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</si>
  <si>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</si>
  <si>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</si>
  <si>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</si>
  <si>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</si>
  <si>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</si>
  <si>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</si>
  <si>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</si>
  <si>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</si>
  <si>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</si>
  <si>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</si>
  <si>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</si>
  <si>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</si>
  <si>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</si>
  <si>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</si>
  <si>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</si>
  <si>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</si>
  <si>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</si>
  <si>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</si>
  <si>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</si>
  <si>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</si>
  <si>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</si>
  <si>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</si>
  <si>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</si>
  <si>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</si>
  <si>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</si>
  <si>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</si>
  <si>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</si>
  <si>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</si>
  <si>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</si>
  <si>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</si>
  <si>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</si>
  <si>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</si>
  <si>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</si>
  <si>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</si>
  <si>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</si>
  <si>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</si>
  <si>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</si>
  <si>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</si>
  <si>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</si>
  <si>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</si>
  <si>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</si>
  <si>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</si>
  <si>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</si>
  <si>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</si>
  <si>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</si>
  <si>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</si>
  <si>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</si>
  <si>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</si>
  <si>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</si>
  <si>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</si>
  <si>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</si>
  <si>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</si>
  <si>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</si>
  <si>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</si>
  <si>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</si>
  <si>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</si>
  <si>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</si>
  <si>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</si>
  <si>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</si>
  <si>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</si>
  <si>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</si>
  <si>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</si>
  <si>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</si>
  <si>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</si>
  <si>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</si>
  <si>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</si>
  <si>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</si>
  <si>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</si>
  <si>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</si>
  <si>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</si>
  <si>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</si>
  <si>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</si>
  <si>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</si>
  <si>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</si>
  <si>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</si>
  <si>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</si>
  <si>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</si>
  <si>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</si>
  <si>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</si>
  <si>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</si>
  <si>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</si>
  <si>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</si>
  <si>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</si>
  <si>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</si>
  <si>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</si>
  <si>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</si>
  <si>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</si>
  <si>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</si>
  <si>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</si>
  <si>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</si>
  <si>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</si>
  <si>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</si>
  <si>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</si>
  <si>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</si>
  <si>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</si>
  <si>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</si>
  <si>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</si>
  <si>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</si>
  <si>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</si>
  <si>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</si>
  <si>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</si>
  <si>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</si>
  <si>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</si>
  <si>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</si>
  <si>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</si>
  <si>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</si>
  <si>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</si>
  <si>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</si>
  <si>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</si>
  <si>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</si>
  <si>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</si>
  <si>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</si>
  <si>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</si>
  <si>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</si>
  <si>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</si>
  <si>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</si>
  <si>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</si>
  <si>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</si>
  <si>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</si>
  <si>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</si>
  <si>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</si>
  <si>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</si>
  <si>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</si>
  <si>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</si>
  <si>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</si>
  <si>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</si>
  <si>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</si>
  <si>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</si>
  <si>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</si>
  <si>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</si>
  <si>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</si>
  <si>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</si>
  <si>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</si>
  <si>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</si>
  <si>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</si>
  <si>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</si>
  <si>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</si>
  <si>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</si>
  <si>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</si>
  <si>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</si>
  <si>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</si>
  <si>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</si>
  <si>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</si>
  <si>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</si>
  <si>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</si>
  <si>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</si>
  <si>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</si>
  <si>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</si>
  <si>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</si>
  <si>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</si>
  <si>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</si>
  <si>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</si>
  <si>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</si>
  <si>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</si>
  <si>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</si>
  <si>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</si>
  <si>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</si>
  <si>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</si>
  <si>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</si>
  <si>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</si>
  <si>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</si>
  <si>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</si>
  <si>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</si>
  <si>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</si>
  <si>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</si>
  <si>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</si>
  <si>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</si>
  <si>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</si>
  <si>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</si>
  <si>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</si>
  <si>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</si>
  <si>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</si>
  <si>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</si>
  <si>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</si>
  <si>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</si>
  <si>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</si>
  <si>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</si>
  <si>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</si>
  <si>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</si>
  <si>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</si>
  <si>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</si>
  <si>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</si>
  <si>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</si>
  <si>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</si>
  <si>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</si>
  <si>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</si>
  <si>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</si>
  <si>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</si>
  <si>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</si>
  <si>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</si>
  <si>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</si>
  <si>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</si>
  <si>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</si>
  <si>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</si>
  <si>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</si>
  <si>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</si>
  <si>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</si>
  <si>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</si>
  <si>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</si>
  <si>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</si>
  <si>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</si>
  <si>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</si>
  <si>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</si>
  <si>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</si>
  <si>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</si>
  <si>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</si>
  <si>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</si>
  <si>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</si>
  <si>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</si>
  <si>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</si>
  <si>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</si>
  <si>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</si>
  <si>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</si>
  <si>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</si>
  <si>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</si>
  <si>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</si>
  <si>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</si>
  <si>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</si>
  <si>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</si>
  <si>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</si>
  <si>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</si>
  <si>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</si>
  <si>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</si>
  <si>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</si>
  <si>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</si>
  <si>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</si>
  <si>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</si>
  <si>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</si>
  <si>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</si>
  <si>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</si>
  <si>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</si>
  <si>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</si>
  <si>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</si>
  <si>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</si>
  <si>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</si>
  <si>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</si>
  <si>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</si>
  <si>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</si>
  <si>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</si>
  <si>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</si>
  <si>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</si>
  <si>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</si>
  <si>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</si>
  <si>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</si>
  <si>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</si>
  <si>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</si>
  <si>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</si>
  <si>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</si>
  <si>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</si>
  <si>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</si>
  <si>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</si>
  <si>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</si>
  <si>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</si>
  <si>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</si>
  <si>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</si>
  <si>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</si>
  <si>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</si>
  <si>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</si>
  <si>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</si>
  <si>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</si>
  <si>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</si>
  <si>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</si>
  <si>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</si>
  <si>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</si>
  <si>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</si>
  <si>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</si>
  <si>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</si>
  <si>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</si>
  <si>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</si>
  <si>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</si>
  <si>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</si>
  <si>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</si>
  <si>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</si>
  <si>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</si>
  <si>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</si>
  <si>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</si>
  <si>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</si>
  <si>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</si>
  <si>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</si>
  <si>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</si>
  <si>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</si>
  <si>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</si>
  <si>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</si>
  <si>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</si>
  <si>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</si>
  <si>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</si>
  <si>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</si>
  <si>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</si>
  <si>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</si>
  <si>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</si>
  <si>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</si>
  <si>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</si>
  <si>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</si>
  <si>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</si>
  <si>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</si>
  <si>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</si>
  <si>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</si>
  <si>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</si>
  <si>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</si>
  <si>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</si>
  <si>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</si>
  <si>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</si>
  <si>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</si>
  <si>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</si>
  <si>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</si>
  <si>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</si>
  <si>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</si>
  <si>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</si>
  <si>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</si>
  <si>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</si>
  <si>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</si>
  <si>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</si>
  <si>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</si>
  <si>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</si>
  <si>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</si>
  <si>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</si>
  <si>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</si>
  <si>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</si>
  <si>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</si>
  <si>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</si>
  <si>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</si>
  <si>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</si>
  <si>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</si>
  <si>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</si>
  <si>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</si>
  <si>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</si>
  <si>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</si>
  <si>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</si>
  <si>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</si>
  <si>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</si>
  <si>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</si>
  <si>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</si>
  <si>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</si>
  <si>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</si>
  <si>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</si>
  <si>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</si>
  <si>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</si>
  <si>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</si>
  <si>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</si>
  <si>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</si>
  <si>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</si>
  <si>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</si>
  <si>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</si>
  <si>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</si>
  <si>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</si>
  <si>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</si>
  <si>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</si>
  <si>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</si>
  <si>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</si>
  <si>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</si>
  <si>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</si>
  <si>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</si>
  <si>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</si>
  <si>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</si>
  <si>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</si>
  <si>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</si>
  <si>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</si>
  <si>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</si>
  <si>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</si>
  <si>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</si>
  <si>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</si>
  <si>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</si>
  <si>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</si>
  <si>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</si>
  <si>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</si>
  <si>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</si>
  <si>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</si>
  <si>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</si>
  <si>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</si>
  <si>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</si>
  <si>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</si>
  <si>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</si>
  <si>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</si>
  <si>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</si>
  <si>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</si>
  <si>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</si>
  <si>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</si>
  <si>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</si>
  <si>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</si>
  <si>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</si>
  <si>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</si>
  <si>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</si>
  <si>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</si>
  <si>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</si>
  <si>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</si>
  <si>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</si>
  <si>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</si>
  <si>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</si>
  <si>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</si>
  <si>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</si>
  <si>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</si>
  <si>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</si>
  <si>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</si>
  <si>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</si>
  <si>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</si>
  <si>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</si>
  <si>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</si>
  <si>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</si>
  <si>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</si>
  <si>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</si>
  <si>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</si>
  <si>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</si>
  <si>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</si>
  <si>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</si>
  <si>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</si>
  <si>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</si>
  <si>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</si>
  <si>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</si>
  <si>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</si>
  <si>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</si>
  <si>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</si>
  <si>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</si>
  <si>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</si>
  <si>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</si>
  <si>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</si>
  <si>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</si>
  <si>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</si>
  <si>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</si>
  <si>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</si>
  <si>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</si>
  <si>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</si>
  <si>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</si>
  <si>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</si>
  <si>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</si>
  <si>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</si>
  <si>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</si>
  <si>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</si>
  <si>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</si>
  <si>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</si>
  <si>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</si>
  <si>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</si>
  <si>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</si>
  <si>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</si>
  <si>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</si>
  <si>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</si>
  <si>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</si>
  <si>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</si>
  <si>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</si>
  <si>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</si>
  <si>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</si>
  <si>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</si>
  <si>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</si>
  <si>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</si>
  <si>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</si>
  <si>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</si>
  <si>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</si>
  <si>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</si>
  <si>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</si>
  <si>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</si>
  <si>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</si>
  <si>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</si>
  <si>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</si>
  <si>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</si>
  <si>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</si>
  <si>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</si>
  <si>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</si>
  <si>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</si>
  <si>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</si>
  <si>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</si>
  <si>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</si>
  <si>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</si>
  <si>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</si>
  <si>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</si>
  <si>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</si>
  <si>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</si>
  <si>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</si>
  <si>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</si>
  <si>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</si>
  <si>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</si>
  <si>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</si>
  <si>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</si>
  <si>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</si>
  <si>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</si>
  <si>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</si>
  <si>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</si>
  <si>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</si>
  <si>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</si>
  <si>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</si>
  <si>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</si>
  <si>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</si>
  <si>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</si>
  <si>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</si>
  <si>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</si>
  <si>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</si>
  <si>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</si>
  <si>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</si>
  <si>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</si>
  <si>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</si>
  <si>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</si>
  <si>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</si>
  <si>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</si>
  <si>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</si>
  <si>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</si>
  <si>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</si>
  <si>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</si>
  <si>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</si>
  <si>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</si>
  <si>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</si>
  <si>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</si>
  <si>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</si>
  <si>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</si>
  <si>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</si>
  <si>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</si>
  <si>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</si>
  <si>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</si>
  <si>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</si>
  <si>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</si>
  <si>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</si>
  <si>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</si>
  <si>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</si>
  <si>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</si>
  <si>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</si>
  <si>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</si>
  <si>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</si>
  <si>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</si>
  <si>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</si>
  <si>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</si>
  <si>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</si>
  <si>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</si>
  <si>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</si>
  <si>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</si>
  <si>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</si>
  <si>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</si>
  <si>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</si>
  <si>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</si>
  <si>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</si>
  <si>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</si>
  <si>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</si>
  <si>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</si>
  <si>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</si>
  <si>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</si>
  <si>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</si>
  <si>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</si>
  <si>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</si>
  <si>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</si>
  <si>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</si>
  <si>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</si>
  <si>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</si>
  <si>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</si>
  <si>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</si>
  <si>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</si>
  <si>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</si>
  <si>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</si>
  <si>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</si>
  <si>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</si>
  <si>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</si>
  <si>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</si>
  <si>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</si>
  <si>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</si>
  <si>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</si>
  <si>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</si>
  <si>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</si>
  <si>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</si>
  <si>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</si>
  <si>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</si>
  <si>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</si>
  <si>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</si>
  <si>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</si>
  <si>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</si>
  <si>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</si>
  <si>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</si>
  <si>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</si>
  <si>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</si>
  <si>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</si>
  <si>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</si>
  <si>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</si>
  <si>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</si>
  <si>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</si>
  <si>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</si>
  <si>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</si>
  <si>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</si>
  <si>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</si>
  <si>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</si>
  <si>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</si>
  <si>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</si>
  <si>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</si>
  <si>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</si>
  <si>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</si>
  <si>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</si>
  <si>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</si>
  <si>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</si>
  <si>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</si>
  <si>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</si>
  <si>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</si>
  <si>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</si>
  <si>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</si>
  <si>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</si>
  <si>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</si>
  <si>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</si>
  <si>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</si>
  <si>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</si>
  <si>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</si>
  <si>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</si>
  <si>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</si>
  <si>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</si>
  <si>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</si>
  <si>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</si>
  <si>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</si>
  <si>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</si>
  <si>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</si>
  <si>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</si>
  <si>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</si>
  <si>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</si>
  <si>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</si>
  <si>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</si>
  <si>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</si>
  <si>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</si>
  <si>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</si>
  <si>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</si>
  <si>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</si>
  <si>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</si>
  <si>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</si>
  <si>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</si>
  <si>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</si>
  <si>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</si>
  <si>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</si>
  <si>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</si>
  <si>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</si>
  <si>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</si>
  <si>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</si>
  <si>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</si>
  <si>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</si>
  <si>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</si>
  <si>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</si>
  <si>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</si>
  <si>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</si>
  <si>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</si>
  <si>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</si>
  <si>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</si>
  <si>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</si>
  <si>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</si>
  <si>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</si>
  <si>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</si>
  <si>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</si>
  <si>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</si>
  <si>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</si>
  <si>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</si>
  <si>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</si>
  <si>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</si>
  <si>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</si>
  <si>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</si>
  <si>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</si>
  <si>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</si>
  <si>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</si>
  <si>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</si>
  <si>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</si>
  <si>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</si>
  <si>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</si>
  <si>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</si>
  <si>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</si>
  <si>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</si>
  <si>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</si>
  <si>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</si>
  <si>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</si>
  <si>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</si>
  <si>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</si>
  <si>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</si>
  <si>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</si>
  <si>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</si>
  <si>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</si>
  <si>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</si>
  <si>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</si>
  <si>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</si>
  <si>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</si>
  <si>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</si>
  <si>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</si>
  <si>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</si>
  <si>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</si>
  <si>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</si>
  <si>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</si>
  <si>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</si>
  <si>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</si>
  <si>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</si>
  <si>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</si>
  <si>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</si>
  <si>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</si>
  <si>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</si>
  <si>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</si>
  <si>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</si>
  <si>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</si>
  <si>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</si>
  <si>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</si>
  <si>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</si>
  <si>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</si>
  <si>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</si>
  <si>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</si>
  <si>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</si>
  <si>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</si>
  <si>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</si>
  <si>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</si>
  <si>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</si>
  <si>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</si>
  <si>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</si>
  <si>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</si>
  <si>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</si>
  <si>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</si>
  <si>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</si>
  <si>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</si>
  <si>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</si>
  <si>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</si>
  <si>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</si>
  <si>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</si>
  <si>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</si>
  <si>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</si>
  <si>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</si>
  <si>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</si>
  <si>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</si>
  <si>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</si>
  <si>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</si>
  <si>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</si>
  <si>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</si>
  <si>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</si>
  <si>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</si>
  <si>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</si>
  <si>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</si>
  <si>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</si>
  <si>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</si>
  <si>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</si>
  <si>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</si>
  <si>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</si>
  <si>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</si>
  <si>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</si>
  <si>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</si>
  <si>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</si>
  <si>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</si>
  <si>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</si>
  <si>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</si>
  <si>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</si>
  <si>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</si>
  <si>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</si>
  <si>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</si>
  <si>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</si>
  <si>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</si>
  <si>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</si>
  <si>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</si>
  <si>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</si>
  <si>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</si>
  <si>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</si>
  <si>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</si>
  <si>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</si>
  <si>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</si>
  <si>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</si>
  <si>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</si>
  <si>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</si>
  <si>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</si>
  <si>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</si>
  <si>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</si>
  <si>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</si>
  <si>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</si>
  <si>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</si>
  <si>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</si>
  <si>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</si>
  <si>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</si>
  <si>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</si>
  <si>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</si>
  <si>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</si>
  <si>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</si>
  <si>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</si>
  <si>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</si>
  <si>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</si>
  <si>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</si>
  <si>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</si>
  <si>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</si>
  <si>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</si>
  <si>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</si>
  <si>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</si>
  <si>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</si>
  <si>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</si>
  <si>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</si>
  <si>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</si>
  <si>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</si>
  <si>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</si>
  <si>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</si>
  <si>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</si>
  <si>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</si>
  <si>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</si>
  <si>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</si>
  <si>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</si>
  <si>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</si>
  <si>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</si>
  <si>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</si>
  <si>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</si>
  <si>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</si>
  <si>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</si>
  <si>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</si>
  <si>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</si>
  <si>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</si>
  <si>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</si>
  <si>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</si>
  <si>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</si>
  <si>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</si>
  <si>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</si>
  <si>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</si>
  <si>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</si>
  <si>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</si>
  <si>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</si>
  <si>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</si>
  <si>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</si>
  <si>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</si>
  <si>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</si>
  <si>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</si>
  <si>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</si>
  <si>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</si>
  <si>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</si>
  <si>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</si>
  <si>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</si>
  <si>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</si>
  <si>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</si>
  <si>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</si>
  <si>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</si>
  <si>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</si>
  <si>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</si>
  <si>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</si>
  <si>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</si>
  <si>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</si>
  <si>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</si>
  <si>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</si>
  <si>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</si>
  <si>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</si>
  <si>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</si>
  <si>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</si>
  <si>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</si>
  <si>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</si>
  <si>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</si>
  <si>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</si>
  <si>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</si>
  <si>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</si>
  <si>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</si>
  <si>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</si>
  <si>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</si>
  <si>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</si>
  <si>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</si>
  <si>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</si>
  <si>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</si>
  <si>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</si>
  <si>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</si>
  <si>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</si>
  <si>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</si>
  <si>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</si>
  <si>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</si>
  <si>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</si>
  <si>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</si>
  <si>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</si>
  <si>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</si>
  <si>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</si>
  <si>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</si>
  <si>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</si>
  <si>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</si>
  <si>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</si>
  <si>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</si>
  <si>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</si>
  <si>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</si>
  <si>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</si>
  <si>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</si>
  <si>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</si>
  <si>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</si>
  <si>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</si>
  <si>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</si>
  <si>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</si>
  <si>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</si>
  <si>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</si>
  <si>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</si>
  <si>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</si>
  <si>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</si>
  <si>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</si>
  <si>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</si>
  <si>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</si>
  <si>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</si>
  <si>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</si>
  <si>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</si>
  <si>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</si>
  <si>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</si>
  <si>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</si>
  <si>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</si>
  <si>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</si>
  <si>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</si>
  <si>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</si>
  <si>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</si>
  <si>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</si>
  <si>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</si>
  <si>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</si>
  <si>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</si>
  <si>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</si>
  <si>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</si>
  <si>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</si>
  <si>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</si>
  <si>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</si>
  <si>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</si>
  <si>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</si>
  <si>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</si>
  <si>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</si>
  <si>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</si>
  <si>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</si>
  <si>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</si>
  <si>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</si>
  <si>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</si>
  <si>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</si>
  <si>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</si>
  <si>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</si>
  <si>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</si>
  <si>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</si>
  <si>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</si>
  <si>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</si>
  <si>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</si>
  <si>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</si>
  <si>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</si>
  <si>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</si>
  <si>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</si>
  <si>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</si>
  <si>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</si>
  <si>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</si>
  <si>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</si>
  <si>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</si>
  <si>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</si>
  <si>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</si>
  <si>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</si>
  <si>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</si>
  <si>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</si>
  <si>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</si>
  <si>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</si>
  <si>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</si>
  <si>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</si>
  <si>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</si>
  <si>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</si>
  <si>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</si>
  <si>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</si>
  <si>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</si>
  <si>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</si>
  <si>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</si>
  <si>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</si>
  <si>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</si>
  <si>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</si>
  <si>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</si>
  <si>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</si>
  <si>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</si>
  <si>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</si>
  <si>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</si>
  <si>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</si>
  <si>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</si>
  <si>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</si>
  <si>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</si>
  <si>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</si>
  <si>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</si>
  <si>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</si>
  <si>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</si>
  <si>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</si>
  <si>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</si>
  <si>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</si>
  <si>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</si>
  <si>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</si>
  <si>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</si>
  <si>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</si>
  <si>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</si>
  <si>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</si>
  <si>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</si>
  <si>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</si>
  <si>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</si>
  <si>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</si>
  <si>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</si>
  <si>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</si>
  <si>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</si>
  <si>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</si>
  <si>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</si>
  <si>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</si>
  <si>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</si>
  <si>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</si>
  <si>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</si>
  <si>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</si>
  <si>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</si>
  <si>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</si>
  <si>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</si>
  <si>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</si>
  <si>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</si>
  <si>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</si>
  <si>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</si>
  <si>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</si>
  <si>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</si>
  <si>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</si>
  <si>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</si>
  <si>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</si>
  <si>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</si>
  <si>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</si>
  <si>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</si>
  <si>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</si>
  <si>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</si>
  <si>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</si>
  <si>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</si>
  <si>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</si>
  <si>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</si>
  <si>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</si>
  <si>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</si>
  <si>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</si>
  <si>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</si>
  <si>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</si>
  <si>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</si>
  <si>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</si>
  <si>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</si>
  <si>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</si>
  <si>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</si>
  <si>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</si>
  <si>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</si>
  <si>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</si>
  <si>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</si>
  <si>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</si>
  <si>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</si>
  <si>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</si>
  <si>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</si>
  <si>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</si>
  <si>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</si>
  <si>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</si>
  <si>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</si>
  <si>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</si>
  <si>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</si>
  <si>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</si>
  <si>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</si>
  <si>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</si>
  <si>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</si>
  <si>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</si>
  <si>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</si>
  <si>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</si>
  <si>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</si>
  <si>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</si>
  <si>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</si>
  <si>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</si>
  <si>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</si>
  <si>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</si>
  <si>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</si>
  <si>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</si>
  <si>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</si>
  <si>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</si>
  <si>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</si>
  <si>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</si>
  <si>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</si>
  <si>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</si>
  <si>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</si>
  <si>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</si>
  <si>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</si>
  <si>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</si>
  <si>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</si>
  <si>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</si>
  <si>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</si>
  <si>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</si>
  <si>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</si>
  <si>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</si>
  <si>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</si>
  <si>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</si>
  <si>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</si>
  <si>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</si>
  <si>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</si>
  <si>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</si>
  <si>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</si>
  <si>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</si>
  <si>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</si>
  <si>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</si>
  <si>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</si>
  <si>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</si>
  <si>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</si>
  <si>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</si>
  <si>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</si>
  <si>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</si>
  <si>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</si>
  <si>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</si>
  <si>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</si>
  <si>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</si>
  <si>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</si>
  <si>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</si>
  <si>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</si>
  <si>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</si>
  <si>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</si>
  <si>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</si>
  <si>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</si>
  <si>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</si>
  <si>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</si>
  <si>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</si>
  <si>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</si>
  <si>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</si>
  <si>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</si>
  <si>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</si>
  <si>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</si>
  <si>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</si>
  <si>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</si>
  <si>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</si>
  <si>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</si>
  <si>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</si>
  <si>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</si>
  <si>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</si>
  <si>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</si>
  <si>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</si>
  <si>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</si>
  <si>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</si>
  <si>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</si>
  <si>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</si>
  <si>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</si>
  <si>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</si>
  <si>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</si>
  <si>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</si>
  <si>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</si>
  <si>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</si>
  <si>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</si>
  <si>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</si>
  <si>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</si>
  <si>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</si>
  <si>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</si>
  <si>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</si>
  <si>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</si>
  <si>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</si>
  <si>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</si>
  <si>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</si>
  <si>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</si>
  <si>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</si>
  <si>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</si>
  <si>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</si>
  <si>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</si>
  <si>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</si>
  <si>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</si>
  <si>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</si>
  <si>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</si>
  <si>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</si>
  <si>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</si>
  <si>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</si>
  <si>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</si>
  <si>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</si>
  <si>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</si>
  <si>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</si>
  <si>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</si>
  <si>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</si>
  <si>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</si>
  <si>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</si>
  <si>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</si>
  <si>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</si>
  <si>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</si>
  <si>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</si>
  <si>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</si>
  <si>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</si>
  <si>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</si>
  <si>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</si>
  <si>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</si>
  <si>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</si>
  <si>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</si>
  <si>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</si>
  <si>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</si>
  <si>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</si>
  <si>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</si>
  <si>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</si>
  <si>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</si>
  <si>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</si>
  <si>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</si>
  <si>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</si>
  <si>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</si>
  <si>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</si>
  <si>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</si>
  <si>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</si>
  <si>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</si>
  <si>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</si>
  <si>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</si>
  <si>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</si>
  <si>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</si>
  <si>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</si>
  <si>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</si>
  <si>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</si>
  <si>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</si>
  <si>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</si>
  <si>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</si>
  <si>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</si>
  <si>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</si>
  <si>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</si>
  <si>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</si>
  <si>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</si>
  <si>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</si>
  <si>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</si>
  <si>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</si>
  <si>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</si>
  <si>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</si>
  <si>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</si>
  <si>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</si>
  <si>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</si>
  <si>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</si>
  <si>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</si>
  <si>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</si>
  <si>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</si>
  <si>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</si>
  <si>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</si>
  <si>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</si>
  <si>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</si>
  <si>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</si>
  <si>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</si>
  <si>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</si>
  <si>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</si>
  <si>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</si>
  <si>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</si>
  <si>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</si>
  <si>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</si>
  <si>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</si>
  <si>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</si>
  <si>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</si>
  <si>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</si>
  <si>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</si>
  <si>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</si>
  <si>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</si>
  <si>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</si>
  <si>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</si>
  <si>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</si>
  <si>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</si>
  <si>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</si>
  <si>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</si>
  <si>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</si>
  <si>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</si>
  <si>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</si>
  <si>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</si>
  <si>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</si>
  <si>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</si>
  <si>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</si>
  <si>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</si>
  <si>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</si>
  <si>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</si>
  <si>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</si>
  <si>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</si>
  <si>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</si>
  <si>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</si>
  <si>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</si>
  <si>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</si>
  <si>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</si>
  <si>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</si>
  <si>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</si>
  <si>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</si>
  <si>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</si>
  <si>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</si>
  <si>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</si>
  <si>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</si>
  <si>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</si>
  <si>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</si>
  <si>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</si>
  <si>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</si>
  <si>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</si>
  <si>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</si>
  <si>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</si>
  <si>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</si>
  <si>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</si>
  <si>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</si>
  <si>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</si>
  <si>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</si>
  <si>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</si>
  <si>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</si>
  <si>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</si>
  <si>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</si>
  <si>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</si>
  <si>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</si>
  <si>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</si>
  <si>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</si>
  <si>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</si>
  <si>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</si>
  <si>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</si>
  <si>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</si>
  <si>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</si>
  <si>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</si>
  <si>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</si>
  <si>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</si>
  <si>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</si>
  <si>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</si>
  <si>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</si>
  <si>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</si>
  <si>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</si>
  <si>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</si>
  <si>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</si>
  <si>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</si>
  <si>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</si>
  <si>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</si>
  <si>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</si>
  <si>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</si>
  <si>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</si>
  <si>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</si>
  <si>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</si>
  <si>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</si>
  <si>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</si>
  <si>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</si>
  <si>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</si>
  <si>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</si>
  <si>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</si>
  <si>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</si>
  <si>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</si>
  <si>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</si>
  <si>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</si>
  <si>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</si>
  <si>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</si>
  <si>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</si>
  <si>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</si>
  <si>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</si>
  <si>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</si>
  <si>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</si>
  <si>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</si>
  <si>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</si>
  <si>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</si>
  <si>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</si>
  <si>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</si>
  <si>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</si>
  <si>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</si>
  <si>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</si>
  <si>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</si>
  <si>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</si>
  <si>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</si>
  <si>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</si>
  <si>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</si>
  <si>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</si>
  <si>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</si>
  <si>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</si>
  <si>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</si>
  <si>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</si>
  <si>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</si>
  <si>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</si>
  <si>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</si>
  <si>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</si>
  <si>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</si>
  <si>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</si>
  <si>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</si>
  <si>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</si>
  <si>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</si>
  <si>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</si>
  <si>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</si>
  <si>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</si>
  <si>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</si>
  <si>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</si>
  <si>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</si>
  <si>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</si>
  <si>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</si>
  <si>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</si>
  <si>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</si>
  <si>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</si>
  <si>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</si>
  <si>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</si>
  <si>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</si>
  <si>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</si>
  <si>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</si>
  <si>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</si>
  <si>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</si>
  <si>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</si>
  <si>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</si>
  <si>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</si>
  <si>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</si>
  <si>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</si>
  <si>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</si>
  <si>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</si>
  <si>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</si>
  <si>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</si>
  <si>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</si>
  <si>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</si>
  <si>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</si>
  <si>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</si>
  <si>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</si>
  <si>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</si>
  <si>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</si>
  <si>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</si>
  <si>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</si>
  <si>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</si>
  <si>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</si>
  <si>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</si>
  <si>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</si>
  <si>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</si>
  <si>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</si>
  <si>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</si>
  <si>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</si>
  <si>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</si>
  <si>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</si>
  <si>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</si>
  <si>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</si>
  <si>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</si>
  <si>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</si>
  <si>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</si>
  <si>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</si>
  <si>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</si>
  <si>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</si>
  <si>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</si>
  <si>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</si>
  <si>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</si>
  <si>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</si>
  <si>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</si>
  <si>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</si>
  <si>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</si>
  <si>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</si>
  <si>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</si>
  <si>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</si>
  <si>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</si>
  <si>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</si>
  <si>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</si>
  <si>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</si>
  <si>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</si>
  <si>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</si>
  <si>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</si>
  <si>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</si>
  <si>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</si>
  <si>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</si>
  <si>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</si>
  <si>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</si>
  <si>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</si>
  <si>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</si>
  <si>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</si>
  <si>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</si>
  <si>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</si>
  <si>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</si>
  <si>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</si>
  <si>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</si>
  <si>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</si>
  <si>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</si>
  <si>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</si>
  <si>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</si>
  <si>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</si>
  <si>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</si>
  <si>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</si>
  <si>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</si>
  <si>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</si>
  <si>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</si>
  <si>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</si>
  <si>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</si>
  <si>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</si>
  <si>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</si>
  <si>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</si>
  <si>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</si>
  <si>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</si>
  <si>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</si>
  <si>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</si>
  <si>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</si>
  <si>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</si>
  <si>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</si>
  <si>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</si>
  <si>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</si>
  <si>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</si>
  <si>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</si>
  <si>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</si>
  <si>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</si>
  <si>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</si>
  <si>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</si>
  <si>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</si>
  <si>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</si>
  <si>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</si>
  <si>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</si>
  <si>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</si>
  <si>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</si>
  <si>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</si>
  <si>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</si>
  <si>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</si>
  <si>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</si>
  <si>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</si>
  <si>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</si>
  <si>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</si>
  <si>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</si>
  <si>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</si>
  <si>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</si>
  <si>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</si>
  <si>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</si>
  <si>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</si>
  <si>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</si>
  <si>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</si>
  <si>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</si>
  <si>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</si>
  <si>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</si>
  <si>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</si>
  <si>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</si>
  <si>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</si>
  <si>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</si>
  <si>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</si>
  <si>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</si>
  <si>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</si>
  <si>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</si>
  <si>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</si>
  <si>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</si>
  <si>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</si>
  <si>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</si>
  <si>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</si>
  <si>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</si>
  <si>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</si>
  <si>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</si>
  <si>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</si>
  <si>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</si>
  <si>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</si>
  <si>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</si>
  <si>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</si>
  <si>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</si>
  <si>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</si>
  <si>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</si>
  <si>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</si>
  <si>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</si>
  <si>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</si>
  <si>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</si>
  <si>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</si>
  <si>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</si>
  <si>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</si>
  <si>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</si>
  <si>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</si>
  <si>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</si>
  <si>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</si>
  <si>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</si>
  <si>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</si>
  <si>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</si>
  <si>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</si>
  <si>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</si>
  <si>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</si>
  <si>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</si>
  <si>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</si>
  <si>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</si>
  <si>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</si>
  <si>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</si>
  <si>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</si>
  <si>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</si>
  <si>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</si>
  <si>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</si>
  <si>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</si>
  <si>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</si>
  <si>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</si>
  <si>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</si>
  <si>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</si>
  <si>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</si>
  <si>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</si>
  <si>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</si>
  <si>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</si>
  <si>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</si>
  <si>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</si>
  <si>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</si>
  <si>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</si>
  <si>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</si>
  <si>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</si>
  <si>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</si>
  <si>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</si>
  <si>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</si>
  <si>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</si>
  <si>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</si>
  <si>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</si>
  <si>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</si>
  <si>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</si>
  <si>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</si>
  <si>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</si>
  <si>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</si>
  <si>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</si>
  <si>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</si>
  <si>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</si>
  <si>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</si>
  <si>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</si>
  <si>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</si>
  <si>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</si>
  <si>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</si>
  <si>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</si>
  <si>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</si>
  <si>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</si>
  <si>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</si>
  <si>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</si>
  <si>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</si>
  <si>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</si>
  <si>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</si>
  <si>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</si>
  <si>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</si>
  <si>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</si>
  <si>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</si>
  <si>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</si>
  <si>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</si>
  <si>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</si>
  <si>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</si>
  <si>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</si>
  <si>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</si>
  <si>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</si>
  <si>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</si>
  <si>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</si>
  <si>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</si>
  <si>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</si>
  <si>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</si>
  <si>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</si>
  <si>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</si>
  <si>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</si>
  <si>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</si>
  <si>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</si>
  <si>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</si>
  <si>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</si>
  <si>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</si>
  <si>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</si>
  <si>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</si>
  <si>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</si>
  <si>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</si>
  <si>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</si>
  <si>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</si>
  <si>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</si>
  <si>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</si>
  <si>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</si>
  <si>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</si>
  <si>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</si>
  <si>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</si>
  <si>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</si>
  <si>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</si>
  <si>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</si>
  <si>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</si>
  <si>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</si>
  <si>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</si>
  <si>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</si>
  <si>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</si>
  <si>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</si>
  <si>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</si>
  <si>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</si>
  <si>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</si>
  <si>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</si>
  <si>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</si>
  <si>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</si>
  <si>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</si>
  <si>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</si>
  <si>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</si>
  <si>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</si>
  <si>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</si>
  <si>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</si>
  <si>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</si>
  <si>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</si>
  <si>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</si>
  <si>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</si>
  <si>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</si>
  <si>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</si>
  <si>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</si>
  <si>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</si>
  <si>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</si>
  <si>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</si>
  <si>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</si>
  <si>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</si>
  <si>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</si>
  <si>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</si>
  <si>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</si>
  <si>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</si>
  <si>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</si>
  <si>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</si>
  <si>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</si>
  <si>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</si>
  <si>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</si>
  <si>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</si>
  <si>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</si>
  <si>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</si>
  <si>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</si>
  <si>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</si>
  <si>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</si>
  <si>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</si>
  <si>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</si>
  <si>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</si>
  <si>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</si>
  <si>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</si>
  <si>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</si>
  <si>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</si>
  <si>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</si>
  <si>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</si>
  <si>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</si>
  <si>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</si>
  <si>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</si>
  <si>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</si>
  <si>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</si>
  <si>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</si>
  <si>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</si>
  <si>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</si>
  <si>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</si>
  <si>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</si>
  <si>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</si>
  <si>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</si>
  <si>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</si>
  <si>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</si>
  <si>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</si>
  <si>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</si>
  <si>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</si>
  <si>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</si>
  <si>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</si>
  <si>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</si>
  <si>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</si>
  <si>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</si>
  <si>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</si>
  <si>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</si>
  <si>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</si>
  <si>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</si>
  <si>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</si>
  <si>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</si>
  <si>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</si>
  <si>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</si>
  <si>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</si>
  <si>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</si>
  <si>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</si>
  <si>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</si>
  <si>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</si>
  <si>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</si>
  <si>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</si>
  <si>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</si>
  <si>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</si>
  <si>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</si>
  <si>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</si>
  <si>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</si>
  <si>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</si>
  <si>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</si>
  <si>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</si>
  <si>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</si>
  <si>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</si>
  <si>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</si>
  <si>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</si>
  <si>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</si>
  <si>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</si>
  <si>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</si>
  <si>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</si>
  <si>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</si>
  <si>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</si>
  <si>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</si>
  <si>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</si>
  <si>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</si>
  <si>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</si>
  <si>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</si>
  <si>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</si>
  <si>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</si>
  <si>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</si>
  <si>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</si>
  <si>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</si>
  <si>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</si>
  <si>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</si>
  <si>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</si>
  <si>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</si>
  <si>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</si>
  <si>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</si>
  <si>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</si>
  <si>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</si>
  <si>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</si>
  <si>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</si>
  <si>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</si>
  <si>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</si>
  <si>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</si>
  <si>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</si>
  <si>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</si>
  <si>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</si>
  <si>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</si>
  <si>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</si>
  <si>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</si>
  <si>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</si>
  <si>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</si>
  <si>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</si>
  <si>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</si>
  <si>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</si>
  <si>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</si>
  <si>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</si>
  <si>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</si>
  <si>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</si>
  <si>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</si>
  <si>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</si>
  <si>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</si>
  <si>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</si>
  <si>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</si>
  <si>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</si>
  <si>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</si>
  <si>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</si>
  <si>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</si>
  <si>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</si>
  <si>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</si>
  <si>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</si>
  <si>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</si>
  <si>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</si>
  <si>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</si>
  <si>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</si>
  <si>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</si>
  <si>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</si>
  <si>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</si>
  <si>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</si>
  <si>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</si>
  <si>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</si>
  <si>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</si>
  <si>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</si>
  <si>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</si>
  <si>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</si>
  <si>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</si>
  <si>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</si>
  <si>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</si>
  <si>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</si>
  <si>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</si>
  <si>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</si>
  <si>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</si>
  <si>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</si>
  <si>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</si>
  <si>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</si>
  <si>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</si>
  <si>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</si>
  <si>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</si>
  <si>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</si>
  <si>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</si>
  <si>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</si>
  <si>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</si>
  <si>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</si>
  <si>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</si>
  <si>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</si>
  <si>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</si>
  <si>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</si>
  <si>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</si>
  <si>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</si>
  <si>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</si>
  <si>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</si>
  <si>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</si>
  <si>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</si>
  <si>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</si>
  <si>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</si>
  <si>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</si>
  <si>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</si>
  <si>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</si>
  <si>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</si>
  <si>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</si>
  <si>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</si>
  <si>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</si>
  <si>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</si>
  <si>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</si>
  <si>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</si>
  <si>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</si>
  <si>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</si>
  <si>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</si>
  <si>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</si>
  <si>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</si>
  <si>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</si>
  <si>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</si>
  <si>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</si>
  <si>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</si>
  <si>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</si>
  <si>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</si>
  <si>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</si>
  <si>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</si>
  <si>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</si>
  <si>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</si>
  <si>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</si>
  <si>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</si>
  <si>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</si>
  <si>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</si>
  <si>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</si>
  <si>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</si>
  <si>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</si>
  <si>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</si>
  <si>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</si>
  <si>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</si>
  <si>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</si>
  <si>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</si>
  <si>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</si>
  <si>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</si>
  <si>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</si>
  <si>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</si>
  <si>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</si>
  <si>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</si>
  <si>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</si>
  <si>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</si>
  <si>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</si>
  <si>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</si>
  <si>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</si>
  <si>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</si>
  <si>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</si>
  <si>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</si>
  <si>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</si>
  <si>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</si>
  <si>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</si>
  <si>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</si>
  <si>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</si>
  <si>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</si>
  <si>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</si>
  <si>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</si>
  <si>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</si>
  <si>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</si>
  <si>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</si>
  <si>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</si>
  <si>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</si>
  <si>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</si>
  <si>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</si>
  <si>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</si>
  <si>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</si>
  <si>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</si>
  <si>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</si>
  <si>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</si>
  <si>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</si>
  <si>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</si>
  <si>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</si>
  <si>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</si>
  <si>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</si>
  <si>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</si>
  <si>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</si>
  <si>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</si>
  <si>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</si>
  <si>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</si>
  <si>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</si>
  <si>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</si>
  <si>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</si>
  <si>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</si>
  <si>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</si>
  <si>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</si>
  <si>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</si>
  <si>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</si>
  <si>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</si>
  <si>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</si>
  <si>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</si>
  <si>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</si>
  <si>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</si>
  <si>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</si>
  <si>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</si>
  <si>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</si>
  <si>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</si>
  <si>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</si>
  <si>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</si>
  <si>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</si>
  <si>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</si>
  <si>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</si>
  <si>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</si>
  <si>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</si>
  <si>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</si>
  <si>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</si>
  <si>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</si>
  <si>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</si>
  <si>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</si>
  <si>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</si>
  <si>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</si>
  <si>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</si>
  <si>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</si>
  <si>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</si>
  <si>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</si>
  <si>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</si>
  <si>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</si>
  <si>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</si>
  <si>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</si>
  <si>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</si>
  <si>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</si>
  <si>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</si>
  <si>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</si>
  <si>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</si>
  <si>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</si>
  <si>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</si>
  <si>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</si>
  <si>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</si>
  <si>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</si>
  <si>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</si>
  <si>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</si>
  <si>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</si>
  <si>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</si>
  <si>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</si>
  <si>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</si>
  <si>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</si>
  <si>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</si>
  <si>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</si>
  <si>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</si>
  <si>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</si>
  <si>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</si>
  <si>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</si>
  <si>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</si>
  <si>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</si>
  <si>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</si>
  <si>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</si>
  <si>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</si>
  <si>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</si>
  <si>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</si>
  <si>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</si>
  <si>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</si>
  <si>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</si>
  <si>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</si>
  <si>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</si>
  <si>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</si>
  <si>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</si>
  <si>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</si>
  <si>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</si>
  <si>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</si>
  <si>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</si>
  <si>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</si>
  <si>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</si>
  <si>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</si>
  <si>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</si>
  <si>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</si>
  <si>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</si>
  <si>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</si>
  <si>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</si>
  <si>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</si>
  <si>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</si>
  <si>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</si>
  <si>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</si>
  <si>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</si>
  <si>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</si>
  <si>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</si>
  <si>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</si>
  <si>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</si>
  <si>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</si>
  <si>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</si>
  <si>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</si>
  <si>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</si>
  <si>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</si>
  <si>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</si>
  <si>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</si>
  <si>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</si>
  <si>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</si>
  <si>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</si>
  <si>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</si>
  <si>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</si>
  <si>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</si>
  <si>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</si>
  <si>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</si>
  <si>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</si>
  <si>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</si>
  <si>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</si>
  <si>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</si>
  <si>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</si>
  <si>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</si>
  <si>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</si>
  <si>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</si>
  <si>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</si>
  <si>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</si>
  <si>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</si>
  <si>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</si>
  <si>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</si>
  <si>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</si>
  <si>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</si>
  <si>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</si>
  <si>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</si>
  <si>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</si>
  <si>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</si>
  <si>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</si>
  <si>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</si>
  <si>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</si>
  <si>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</si>
  <si>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</si>
  <si>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</si>
  <si>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</si>
  <si>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</si>
  <si>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</si>
  <si>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</si>
  <si>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</si>
  <si>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</si>
  <si>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</si>
  <si>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</si>
  <si>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</si>
  <si>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</si>
  <si>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</si>
  <si>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</si>
  <si>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</si>
  <si>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</si>
  <si>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</si>
  <si>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</si>
  <si>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</si>
  <si>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</si>
  <si>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</si>
  <si>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</si>
  <si>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</si>
  <si>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</si>
  <si>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</si>
  <si>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</si>
  <si>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</si>
  <si>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</si>
  <si>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</si>
  <si>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</si>
  <si>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</si>
  <si>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</si>
  <si>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</si>
  <si>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</si>
  <si>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</si>
  <si>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</si>
  <si>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</si>
  <si>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</si>
  <si>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</si>
  <si>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</si>
  <si>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</si>
  <si>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</si>
  <si>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</si>
  <si>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</si>
  <si>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</si>
  <si>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</si>
  <si>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</si>
  <si>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</si>
  <si>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</si>
  <si>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</si>
  <si>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</si>
  <si>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</si>
  <si>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</si>
  <si>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</si>
  <si>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</si>
  <si>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</si>
  <si>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</si>
  <si>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</si>
  <si>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</si>
  <si>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</si>
  <si>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</si>
  <si>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</si>
  <si>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</si>
  <si>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</si>
  <si>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</si>
  <si>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</si>
  <si>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</si>
  <si>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</si>
  <si>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</si>
  <si>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</si>
  <si>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</si>
  <si>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</si>
  <si>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</si>
  <si>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</si>
  <si>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</si>
  <si>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</si>
  <si>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</si>
  <si>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</si>
  <si>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</si>
  <si>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</si>
  <si>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</si>
  <si>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</si>
  <si>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</si>
  <si>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</si>
  <si>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</si>
  <si>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</si>
  <si>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</si>
  <si>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</si>
  <si>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</si>
  <si>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</si>
  <si>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</si>
  <si>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</si>
  <si>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</si>
  <si>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</si>
  <si>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</si>
  <si>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</si>
  <si>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</si>
  <si>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</si>
  <si>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</si>
  <si>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</si>
  <si>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</si>
  <si>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</si>
  <si>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</si>
  <si>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</si>
  <si>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</si>
  <si>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</si>
  <si>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</si>
  <si>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</si>
  <si>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</si>
  <si>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</si>
  <si>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</si>
  <si>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</si>
  <si>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</si>
  <si>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</si>
  <si>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</si>
  <si>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</si>
  <si>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</si>
  <si>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</si>
  <si>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</si>
  <si>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</si>
  <si>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</si>
  <si>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</si>
  <si>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</si>
  <si>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</si>
  <si>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</si>
  <si>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</si>
  <si>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</si>
  <si>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</si>
  <si>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</si>
  <si>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</si>
  <si>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</si>
  <si>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</si>
  <si>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</si>
  <si>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</si>
  <si>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</si>
  <si>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</si>
  <si>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</si>
  <si>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</si>
  <si>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</si>
  <si>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</si>
  <si>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</si>
  <si>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</si>
  <si>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</si>
  <si>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</si>
  <si>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</si>
  <si>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</si>
  <si>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</si>
  <si>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</si>
  <si>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</si>
  <si>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</si>
  <si>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</si>
  <si>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</si>
  <si>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</si>
  <si>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</si>
  <si>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</si>
  <si>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</si>
  <si>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</si>
  <si>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</si>
  <si>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</si>
  <si>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</si>
  <si>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</si>
  <si>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</si>
  <si>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</si>
  <si>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</si>
  <si>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</si>
  <si>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</si>
  <si>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</si>
  <si>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</si>
  <si>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</si>
  <si>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</si>
  <si>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</si>
  <si>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</si>
  <si>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</si>
  <si>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</si>
  <si>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</si>
  <si>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</si>
  <si>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</si>
  <si>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</si>
  <si>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</si>
  <si>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</si>
  <si>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</si>
  <si>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</si>
  <si>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</si>
  <si>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</si>
  <si>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</si>
  <si>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</si>
  <si>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</si>
  <si>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</si>
  <si>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</si>
  <si>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</si>
  <si>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</si>
  <si>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</si>
  <si>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</si>
  <si>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</si>
  <si>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</si>
  <si>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</si>
  <si>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</si>
  <si>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</si>
  <si>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</si>
  <si>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</si>
  <si>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</si>
  <si>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</si>
  <si>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</si>
  <si>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</si>
  <si>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</si>
  <si>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</si>
  <si>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</si>
  <si>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</si>
  <si>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</si>
  <si>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</si>
  <si>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</si>
  <si>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</si>
  <si>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</si>
  <si>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</si>
  <si>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</si>
  <si>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</si>
  <si>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</si>
  <si>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</si>
  <si>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</si>
  <si>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</si>
  <si>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</si>
  <si>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</si>
  <si>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</si>
  <si>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</si>
  <si>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</si>
  <si>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</si>
  <si>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</si>
  <si>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</si>
  <si>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</si>
  <si>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</si>
  <si>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</si>
  <si>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</si>
  <si>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</si>
  <si>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</si>
  <si>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</si>
  <si>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</si>
  <si>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</si>
  <si>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</si>
  <si>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</si>
  <si>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</si>
  <si>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</si>
  <si>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</si>
  <si>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</si>
  <si>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</si>
  <si>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</si>
  <si>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</si>
  <si>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</si>
  <si>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</si>
  <si>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</si>
  <si>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</si>
  <si>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</si>
  <si>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</si>
  <si>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</si>
  <si>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</si>
  <si>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</si>
  <si>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</si>
  <si>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</si>
  <si>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</si>
  <si>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</si>
  <si>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</si>
  <si>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</si>
  <si>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</si>
  <si>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</si>
  <si>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</si>
  <si>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</si>
  <si>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</si>
  <si>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</si>
  <si>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</si>
  <si>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</si>
  <si>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</si>
  <si>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</si>
  <si>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</si>
  <si>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</si>
  <si>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</si>
  <si>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</si>
  <si>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</si>
  <si>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</si>
  <si>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</si>
  <si>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</si>
  <si>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</si>
  <si>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</si>
  <si>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</si>
  <si>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</si>
  <si>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</si>
  <si>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</si>
  <si>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</si>
  <si>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</si>
  <si>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</si>
  <si>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</si>
  <si>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</si>
  <si>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</si>
  <si>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</si>
  <si>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</si>
  <si>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</si>
  <si>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</si>
  <si>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</si>
  <si>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</si>
  <si>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</si>
  <si>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</si>
  <si>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</si>
  <si>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</si>
  <si>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</si>
  <si>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</si>
  <si>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</si>
  <si>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</si>
  <si>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</si>
  <si>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</si>
  <si>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</si>
  <si>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</si>
  <si>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</si>
  <si>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</si>
  <si>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</si>
  <si>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</si>
  <si>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</si>
  <si>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</si>
  <si>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</si>
  <si>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</si>
  <si>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</si>
  <si>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</si>
  <si>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</si>
  <si>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</si>
  <si>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</si>
  <si>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</si>
  <si>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</si>
  <si>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</si>
  <si>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</si>
  <si>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</si>
  <si>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</si>
  <si>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</si>
  <si>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</si>
  <si>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</si>
  <si>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</si>
  <si>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</si>
  <si>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</si>
  <si>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</si>
  <si>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</si>
  <si>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</si>
  <si>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</si>
  <si>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</si>
  <si>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</si>
  <si>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</si>
  <si>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</si>
  <si>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</si>
  <si>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</si>
  <si>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</si>
  <si>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</si>
  <si>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</si>
  <si>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</si>
  <si>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</si>
  <si>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</si>
  <si>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</si>
  <si>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</si>
  <si>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</si>
  <si>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</si>
  <si>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</si>
  <si>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</si>
  <si>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</si>
  <si>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</si>
  <si>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</si>
  <si>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</si>
  <si>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</si>
  <si>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</si>
  <si>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</si>
  <si>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</si>
  <si>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</si>
  <si>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</si>
  <si>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</si>
  <si>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</si>
  <si>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</si>
  <si>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</si>
  <si>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</si>
  <si>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</si>
  <si>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</si>
  <si>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</si>
  <si>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</si>
  <si>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</si>
  <si>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</si>
  <si>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</si>
  <si>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</si>
  <si>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</si>
  <si>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</si>
  <si>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</si>
  <si>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</si>
  <si>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</si>
  <si>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</si>
  <si>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</si>
  <si>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</si>
  <si>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</si>
  <si>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</si>
  <si>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</si>
  <si>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</si>
  <si>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</si>
  <si>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</si>
  <si>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</si>
  <si>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</si>
  <si>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</si>
  <si>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</si>
  <si>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</si>
  <si>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</si>
  <si>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</si>
  <si>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</si>
  <si>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</si>
  <si>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</si>
  <si>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</si>
  <si>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</si>
  <si>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</si>
  <si>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</si>
  <si>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</si>
  <si>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</si>
  <si>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</si>
  <si>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</si>
  <si>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</si>
  <si>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</si>
  <si>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</si>
  <si>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</si>
  <si>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</si>
  <si>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</si>
  <si>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</si>
  <si>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</si>
  <si>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</si>
  <si>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</si>
  <si>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</si>
  <si>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</si>
  <si>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</si>
  <si>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</si>
  <si>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</si>
  <si>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</si>
  <si>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</si>
  <si>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</si>
  <si>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</si>
  <si>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</si>
  <si>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</si>
  <si>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</si>
  <si>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</si>
  <si>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</si>
  <si>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</si>
  <si>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</si>
  <si>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</si>
  <si>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</si>
  <si>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</si>
  <si>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</si>
  <si>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</si>
  <si>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</si>
  <si>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</si>
  <si>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</si>
  <si>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</si>
  <si>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</si>
  <si>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</si>
  <si>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</si>
  <si>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</si>
  <si>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</si>
  <si>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</si>
  <si>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</si>
  <si>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</si>
  <si>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</si>
  <si>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</si>
  <si>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</si>
  <si>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</si>
  <si>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</si>
  <si>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</si>
  <si>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</si>
  <si>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</si>
  <si>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</si>
  <si>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</si>
  <si>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</si>
  <si>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</si>
  <si>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</si>
  <si>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</si>
  <si>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</si>
  <si>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</si>
  <si>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</si>
  <si>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</si>
  <si>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</si>
  <si>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</si>
  <si>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</si>
  <si>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</si>
  <si>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</si>
  <si>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</si>
  <si>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</si>
  <si>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</si>
  <si>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</si>
  <si>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</si>
  <si>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</si>
  <si>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</si>
  <si>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</si>
  <si>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</si>
  <si>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</si>
  <si>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</si>
  <si>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</si>
  <si>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</si>
  <si>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</si>
  <si>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</si>
  <si>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</si>
  <si>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</si>
  <si>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</si>
  <si>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</si>
  <si>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</si>
  <si>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</si>
  <si>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</si>
  <si>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</si>
  <si>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</si>
  <si>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</si>
  <si>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</si>
  <si>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</si>
  <si>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</si>
  <si>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</si>
  <si>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</si>
  <si>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</si>
  <si>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</si>
  <si>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</si>
  <si>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</si>
  <si>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</si>
  <si>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</si>
  <si>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</si>
  <si>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</si>
  <si>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</si>
  <si>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</si>
  <si>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</si>
  <si>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</si>
  <si>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</si>
  <si>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</si>
  <si>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</si>
  <si>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</si>
  <si>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</si>
  <si>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</si>
  <si>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</si>
  <si>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</si>
  <si>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</si>
  <si>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</si>
  <si>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</si>
  <si>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</si>
  <si>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</si>
  <si>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</si>
  <si>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</si>
  <si>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</si>
  <si>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</si>
  <si>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</si>
  <si>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</si>
  <si>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</si>
  <si>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</si>
  <si>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</si>
  <si>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</si>
  <si>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</si>
  <si>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</si>
  <si>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</si>
  <si>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</si>
  <si>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</si>
  <si>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</si>
  <si>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</si>
  <si>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</si>
  <si>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</si>
  <si>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</si>
  <si>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</si>
  <si>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</si>
  <si>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</si>
  <si>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</si>
  <si>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</si>
  <si>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</si>
  <si>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</si>
  <si>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</si>
  <si>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</si>
  <si>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</si>
  <si>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</si>
  <si>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</si>
  <si>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</si>
  <si>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</si>
  <si>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</si>
  <si>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</si>
  <si>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</si>
  <si>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</si>
  <si>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</si>
  <si>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</si>
  <si>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</si>
  <si>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</si>
  <si>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</si>
  <si>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</si>
  <si>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</si>
  <si>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</si>
  <si>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</si>
  <si>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</si>
  <si>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</si>
  <si>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</si>
  <si>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</si>
  <si>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</si>
  <si>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</si>
  <si>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</si>
  <si>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</si>
  <si>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</si>
  <si>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</si>
  <si>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</si>
  <si>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</si>
  <si>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</si>
  <si>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</si>
  <si>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</si>
  <si>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</si>
  <si>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</si>
  <si>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</si>
  <si>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</si>
  <si>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</si>
  <si>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</si>
  <si>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</si>
  <si>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</si>
  <si>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</si>
  <si>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</si>
  <si>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</si>
  <si>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</si>
  <si>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</si>
  <si>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</si>
  <si>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</si>
  <si>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</si>
  <si>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</si>
  <si>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</si>
  <si>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</si>
  <si>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</si>
  <si>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</si>
  <si>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</si>
  <si>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</si>
  <si>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</si>
  <si>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</si>
  <si>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</si>
  <si>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</si>
  <si>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</si>
  <si>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</si>
  <si>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</si>
  <si>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</si>
  <si>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</si>
  <si>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</si>
  <si>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</si>
  <si>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</si>
  <si>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</si>
  <si>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</si>
  <si>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</si>
  <si>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</si>
  <si>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</si>
  <si>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</si>
  <si>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</si>
  <si>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</si>
  <si>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</si>
  <si>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</si>
  <si>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</si>
  <si>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</si>
  <si>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</si>
  <si>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</si>
  <si>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</si>
  <si>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</si>
  <si>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</si>
  <si>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</si>
  <si>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</si>
  <si>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</si>
  <si>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</si>
  <si>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</si>
  <si>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</si>
  <si>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</si>
  <si>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</si>
  <si>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</si>
  <si>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</si>
  <si>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</si>
  <si>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</si>
  <si>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</si>
  <si>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</si>
  <si>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</si>
  <si>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</si>
  <si>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</si>
  <si>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</si>
  <si>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</si>
  <si>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</si>
  <si>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</si>
  <si>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</si>
  <si>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</si>
  <si>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</si>
  <si>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</si>
  <si>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</si>
  <si>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</si>
  <si>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</si>
  <si>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</si>
  <si>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</si>
  <si>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</si>
  <si>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</si>
  <si>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</si>
  <si>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</si>
  <si>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</si>
  <si>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</si>
  <si>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</si>
  <si>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</si>
  <si>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</si>
  <si>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</si>
  <si>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</si>
  <si>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</si>
  <si>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</si>
  <si>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</si>
  <si>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</si>
  <si>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</si>
  <si>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</si>
  <si>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</si>
  <si>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</si>
  <si>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</si>
  <si>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</si>
  <si>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</si>
  <si>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</si>
  <si>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</si>
  <si>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</si>
  <si>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</si>
  <si>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</si>
  <si>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</si>
  <si>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</si>
  <si>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</si>
  <si>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</si>
  <si>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</si>
  <si>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</si>
  <si>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</si>
  <si>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</si>
  <si>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</si>
  <si>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</si>
  <si>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</si>
  <si>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</si>
  <si>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</si>
  <si>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</si>
  <si>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</si>
  <si>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</si>
  <si>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</si>
  <si>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</si>
  <si>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</si>
  <si>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</si>
  <si>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</si>
  <si>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</si>
  <si>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</si>
  <si>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</si>
  <si>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</si>
  <si>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</si>
  <si>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</si>
  <si>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</si>
  <si>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</si>
  <si>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</si>
  <si>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</si>
  <si>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</si>
  <si>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</si>
  <si>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</si>
  <si>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</si>
  <si>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</si>
  <si>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</si>
  <si>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</si>
  <si>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</si>
  <si>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</si>
  <si>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</si>
  <si>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</si>
  <si>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</si>
  <si>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</si>
  <si>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</si>
  <si>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</si>
  <si>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</si>
  <si>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</si>
  <si>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</si>
  <si>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</si>
  <si>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</si>
  <si>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</si>
  <si>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</si>
  <si>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</si>
  <si>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</si>
  <si>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</si>
  <si>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</si>
  <si>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</si>
  <si>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</si>
  <si>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</si>
  <si>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</si>
  <si>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</si>
  <si>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</si>
  <si>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</si>
  <si>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</si>
  <si>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</si>
  <si>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</si>
  <si>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</si>
  <si>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</si>
  <si>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</si>
  <si>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</si>
  <si>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</si>
  <si>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</si>
  <si>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</si>
  <si>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</si>
  <si>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</si>
  <si>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</si>
  <si>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</si>
  <si>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</si>
  <si>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</si>
  <si>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</si>
  <si>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</si>
  <si>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</si>
  <si>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</si>
  <si>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</si>
  <si>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</si>
  <si>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</si>
  <si>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</si>
  <si>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</si>
  <si>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</si>
  <si>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</si>
  <si>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</si>
  <si>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</si>
  <si>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</si>
  <si>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</si>
  <si>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</si>
  <si>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</si>
  <si>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</si>
  <si>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</si>
  <si>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</si>
  <si>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</si>
  <si>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</si>
  <si>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</si>
  <si>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</si>
  <si>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</si>
  <si>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</si>
  <si>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</si>
  <si>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</si>
  <si>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</si>
  <si>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</si>
  <si>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</si>
  <si>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</si>
  <si>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</si>
  <si>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</si>
  <si>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</si>
  <si>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</si>
  <si>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</si>
  <si>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</si>
  <si>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</si>
  <si>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</si>
  <si>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</si>
  <si>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</si>
  <si>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</si>
  <si>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</si>
  <si>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</si>
  <si>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</si>
  <si>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</si>
  <si>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</si>
  <si>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</si>
  <si>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</si>
  <si>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</si>
  <si>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</si>
  <si>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</si>
  <si>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</si>
  <si>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</si>
  <si>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</si>
  <si>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</si>
  <si>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</si>
  <si>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</si>
  <si>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</si>
  <si>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</si>
  <si>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</si>
  <si>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</si>
  <si>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</si>
  <si>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</si>
  <si>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</si>
  <si>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</si>
  <si>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</si>
  <si>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</si>
  <si>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</si>
  <si>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</si>
  <si>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</si>
  <si>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</si>
  <si>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</si>
  <si>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</si>
  <si>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</si>
  <si>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</si>
  <si>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</si>
  <si>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</si>
  <si>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</si>
  <si>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</si>
  <si>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</si>
  <si>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</si>
  <si>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</si>
  <si>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</si>
  <si>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</si>
  <si>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</si>
  <si>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</si>
  <si>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</si>
  <si>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</si>
  <si>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</si>
  <si>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</si>
  <si>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</si>
  <si>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</si>
  <si>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</si>
  <si>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</si>
  <si>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</si>
  <si>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</si>
  <si>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</si>
  <si>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</si>
  <si>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</si>
  <si>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</si>
  <si>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</si>
  <si>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</si>
  <si>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</si>
  <si>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</si>
  <si>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</si>
  <si>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</si>
  <si>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</si>
  <si>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</si>
  <si>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</si>
  <si>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</si>
  <si>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</si>
  <si>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</si>
  <si>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</si>
  <si>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</si>
  <si>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</si>
  <si>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</si>
  <si>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</si>
  <si>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</si>
  <si>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</si>
  <si>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</si>
  <si>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</si>
  <si>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</si>
  <si>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</si>
  <si>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</si>
  <si>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</si>
  <si>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</si>
  <si>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</si>
  <si>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</si>
  <si>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</si>
  <si>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</si>
  <si>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</si>
  <si>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</si>
  <si>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</si>
  <si>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</si>
  <si>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</si>
  <si>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</si>
  <si>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</si>
  <si>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</si>
  <si>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</si>
  <si>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</si>
  <si>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</si>
  <si>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</si>
  <si>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</si>
  <si>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</si>
  <si>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</si>
  <si>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</si>
  <si>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</si>
  <si>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</si>
  <si>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</si>
  <si>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</si>
  <si>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</si>
  <si>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</si>
  <si>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</si>
  <si>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</si>
  <si>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</si>
  <si>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</si>
  <si>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</si>
  <si>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</si>
  <si>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</si>
  <si>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</si>
  <si>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</si>
  <si>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</si>
  <si>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</si>
  <si>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</si>
  <si>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</si>
  <si>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</si>
  <si>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</si>
  <si>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</si>
  <si>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</si>
  <si>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</si>
  <si>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</si>
  <si>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</si>
  <si>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</si>
  <si>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</si>
  <si>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</si>
  <si>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</si>
  <si>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</si>
  <si>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</si>
  <si>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</si>
  <si>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</si>
  <si>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</si>
  <si>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</si>
  <si>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</si>
  <si>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</si>
  <si>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</si>
  <si>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</si>
  <si>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</si>
  <si>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</si>
  <si>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</si>
  <si>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</si>
  <si>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</si>
  <si>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</si>
  <si>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</si>
  <si>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</si>
  <si>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</si>
  <si>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</si>
  <si>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</si>
  <si>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</si>
  <si>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</si>
  <si>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</si>
  <si>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</si>
  <si>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</si>
  <si>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</si>
  <si>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</si>
  <si>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</si>
  <si>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</si>
  <si>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</si>
  <si>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</si>
  <si>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</si>
  <si>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</si>
  <si>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</si>
  <si>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</si>
  <si>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</si>
  <si>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</si>
  <si>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</si>
  <si>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</si>
  <si>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</si>
  <si>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</si>
  <si>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</si>
  <si>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</si>
  <si>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</si>
  <si>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</si>
  <si>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</si>
  <si>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</si>
  <si>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</si>
  <si>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</si>
  <si>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</si>
  <si>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</si>
  <si>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</si>
  <si>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</si>
  <si>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</si>
  <si>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</si>
  <si>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</si>
  <si>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</si>
  <si>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</si>
  <si>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</si>
  <si>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</si>
  <si>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</si>
  <si>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</si>
  <si>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</si>
  <si>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</si>
  <si>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</si>
  <si>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</si>
  <si>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</si>
  <si>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</si>
  <si>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</si>
  <si>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</si>
  <si>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</si>
  <si>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</si>
  <si>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</si>
  <si>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</si>
  <si>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</si>
  <si>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</si>
  <si>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</si>
  <si>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</si>
  <si>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</si>
  <si>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</si>
  <si>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</si>
  <si>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</si>
  <si>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</si>
  <si>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</si>
  <si>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</si>
  <si>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</si>
  <si>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</si>
  <si>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</si>
  <si>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</si>
  <si>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</si>
  <si>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</si>
  <si>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</si>
  <si>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</si>
  <si>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</si>
  <si>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</si>
  <si>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</si>
  <si>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</si>
  <si>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</si>
  <si>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</si>
  <si>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</si>
  <si>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</si>
  <si>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</si>
  <si>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</si>
  <si>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</si>
  <si>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</si>
  <si>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</si>
  <si>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</si>
  <si>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</si>
  <si>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</si>
  <si>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</si>
  <si>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</si>
  <si>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</si>
  <si>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</si>
  <si>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</si>
  <si>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</si>
  <si>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</si>
  <si>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</si>
  <si>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</si>
  <si>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</si>
  <si>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</si>
  <si>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</si>
  <si>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</si>
  <si>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</si>
  <si>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</si>
  <si>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</si>
  <si>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</si>
  <si>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</si>
  <si>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</si>
  <si>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</si>
  <si>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</si>
  <si>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</si>
  <si>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</si>
  <si>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</si>
  <si>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</si>
  <si>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</si>
  <si>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</si>
  <si>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</si>
  <si>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</si>
  <si>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</si>
  <si>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</si>
  <si>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</si>
  <si>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</si>
  <si>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</si>
  <si>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</si>
  <si>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</si>
  <si>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</si>
  <si>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</si>
  <si>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</si>
  <si>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</si>
  <si>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</si>
  <si>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</si>
  <si>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</si>
  <si>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</si>
  <si>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</si>
  <si>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</si>
  <si>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</si>
  <si>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</si>
  <si>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</si>
  <si>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</si>
  <si>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</si>
  <si>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</si>
  <si>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</si>
  <si>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</si>
  <si>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</si>
  <si>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</si>
  <si>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</si>
  <si>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</si>
  <si>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</si>
  <si>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</si>
  <si>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</si>
  <si>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</si>
  <si>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</si>
  <si>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</si>
  <si>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</si>
  <si>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</si>
  <si>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</si>
  <si>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</si>
  <si>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</si>
  <si>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</si>
  <si>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</si>
  <si>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</si>
  <si>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</si>
  <si>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</si>
  <si>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</si>
  <si>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</si>
  <si>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</si>
  <si>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</si>
  <si>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</si>
  <si>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</si>
  <si>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</si>
  <si>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</si>
  <si>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</si>
  <si>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</si>
  <si>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</si>
  <si>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</si>
  <si>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</si>
  <si>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</si>
  <si>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</si>
  <si>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</si>
  <si>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</si>
  <si>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</si>
  <si>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</si>
  <si>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</si>
  <si>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</si>
  <si>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</si>
  <si>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</si>
  <si>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</si>
  <si>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</si>
  <si>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</si>
  <si>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</si>
  <si>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</si>
  <si>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</si>
  <si>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</si>
  <si>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</si>
  <si>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</si>
  <si>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</si>
  <si>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</si>
  <si>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</si>
  <si>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</si>
  <si>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</si>
  <si>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</si>
  <si>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</si>
  <si>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</si>
  <si>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</si>
  <si>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</si>
  <si>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</si>
  <si>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</si>
  <si>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</si>
  <si>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</si>
  <si>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</si>
  <si>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</si>
  <si>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</si>
  <si>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</si>
  <si>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</si>
  <si>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</si>
  <si>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</si>
  <si>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</si>
  <si>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</si>
  <si>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</si>
  <si>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</si>
  <si>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</si>
  <si>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</si>
  <si>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</si>
  <si>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</si>
  <si>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</si>
  <si>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</si>
  <si>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</si>
  <si>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</si>
  <si>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</si>
  <si>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</si>
  <si>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</si>
  <si>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</si>
  <si>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</si>
  <si>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</si>
  <si>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</si>
  <si>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</si>
  <si>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</si>
  <si>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</si>
  <si>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</si>
  <si>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</si>
  <si>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</si>
  <si>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</si>
  <si>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</si>
  <si>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</si>
  <si>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</si>
  <si>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</si>
  <si>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</si>
  <si>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</si>
  <si>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</si>
  <si>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</si>
  <si>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</si>
  <si>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</si>
  <si>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</si>
  <si>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</si>
  <si>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</si>
  <si>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</si>
  <si>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</si>
  <si>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</si>
  <si>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</si>
  <si>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</si>
  <si>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</si>
  <si>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</si>
  <si>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</si>
  <si>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</si>
  <si>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</si>
  <si>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</si>
  <si>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</si>
  <si>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</si>
  <si>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</si>
  <si>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</si>
  <si>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</si>
  <si>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</si>
  <si>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</si>
  <si>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</si>
  <si>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</si>
  <si>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</si>
  <si>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</si>
  <si>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</si>
  <si>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</si>
  <si>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</si>
  <si>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</si>
  <si>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</si>
  <si>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</si>
  <si>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</si>
  <si>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</si>
  <si>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</si>
  <si>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</si>
  <si>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</si>
  <si>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</si>
  <si>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</si>
  <si>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</si>
  <si>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</si>
  <si>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</si>
  <si>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</si>
  <si>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</si>
  <si>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</si>
  <si>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</si>
  <si>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</si>
  <si>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</si>
  <si>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</si>
  <si>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</si>
  <si>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</si>
  <si>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</si>
  <si>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</si>
  <si>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</si>
  <si>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</si>
  <si>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</si>
  <si>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</si>
  <si>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</si>
  <si>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</si>
  <si>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</si>
  <si>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</si>
  <si>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</si>
  <si>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</si>
  <si>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</si>
  <si>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</si>
  <si>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</si>
  <si>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</si>
  <si>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</si>
  <si>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</si>
  <si>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</si>
  <si>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</si>
  <si>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</si>
  <si>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</si>
  <si>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</si>
  <si>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</si>
  <si>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</si>
  <si>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</si>
  <si>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</si>
  <si>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</si>
  <si>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</si>
  <si>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</si>
  <si>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</si>
  <si>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</si>
  <si>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</si>
  <si>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</si>
  <si>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</si>
  <si>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</si>
  <si>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</si>
  <si>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</si>
  <si>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</si>
  <si>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</si>
  <si>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</si>
  <si>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</si>
  <si>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</si>
  <si>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</si>
  <si>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</si>
  <si>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</si>
  <si>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</si>
  <si>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</si>
  <si>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</si>
  <si>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</si>
  <si>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</si>
  <si>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</si>
  <si>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</si>
  <si>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</si>
  <si>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</si>
  <si>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</si>
  <si>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</si>
  <si>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</si>
  <si>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</si>
  <si>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</si>
  <si>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</si>
  <si>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</si>
  <si>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</si>
  <si>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</si>
  <si>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</si>
  <si>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</si>
  <si>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</si>
  <si>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</si>
  <si>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</si>
  <si>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</si>
  <si>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</si>
  <si>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</si>
  <si>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</si>
  <si>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</si>
  <si>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</si>
  <si>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</si>
  <si>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</si>
  <si>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</si>
  <si>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</si>
  <si>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</si>
  <si>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</si>
  <si>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</si>
  <si>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</si>
  <si>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</si>
  <si>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</si>
  <si>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</si>
  <si>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</si>
  <si>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</si>
  <si>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</si>
  <si>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</si>
  <si>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</si>
  <si>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</si>
  <si>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</si>
  <si>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</si>
  <si>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</si>
  <si>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</si>
  <si>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</si>
  <si>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</si>
  <si>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</si>
  <si>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</si>
  <si>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</si>
  <si>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</si>
  <si>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</si>
  <si>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</si>
  <si>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</si>
  <si>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</si>
  <si>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</si>
  <si>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</si>
  <si>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</si>
  <si>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</si>
  <si>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</si>
  <si>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</si>
  <si>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</si>
  <si>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</si>
  <si>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</si>
  <si>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</si>
  <si>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</si>
  <si>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</si>
  <si>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</si>
  <si>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</si>
  <si>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</si>
  <si>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</si>
  <si>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</si>
  <si>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</si>
  <si>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</si>
  <si>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</si>
  <si>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</si>
  <si>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</si>
  <si>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</si>
  <si>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</si>
  <si>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</si>
  <si>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</si>
  <si>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</si>
  <si>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</si>
  <si>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</si>
  <si>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</si>
  <si>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</si>
  <si>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</si>
  <si>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</si>
  <si>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</si>
  <si>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</si>
  <si>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</si>
  <si>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</si>
  <si>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</si>
  <si>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</si>
  <si>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</si>
  <si>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</si>
  <si>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</si>
  <si>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</si>
  <si>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</si>
  <si>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</si>
  <si>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</si>
  <si>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</si>
  <si>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</si>
  <si>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</si>
  <si>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</si>
  <si>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</si>
  <si>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</si>
  <si>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</si>
  <si>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</si>
  <si>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</si>
  <si>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</si>
  <si>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</si>
  <si>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</si>
  <si>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</si>
  <si>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</si>
  <si>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</si>
  <si>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</si>
  <si>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</si>
  <si>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</si>
  <si>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</si>
  <si>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</si>
  <si>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</si>
  <si>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</si>
  <si>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</si>
  <si>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</si>
  <si>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</si>
  <si>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</si>
  <si>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</si>
  <si>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</si>
  <si>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</si>
  <si>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</si>
  <si>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</si>
  <si>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</si>
  <si>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</si>
  <si>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</si>
  <si>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</si>
  <si>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</si>
  <si>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</si>
  <si>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</si>
  <si>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</si>
  <si>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</si>
  <si>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</si>
  <si>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</si>
  <si>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</si>
  <si>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</si>
  <si>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</si>
  <si>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</si>
  <si>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</si>
  <si>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</si>
  <si>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</si>
  <si>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</si>
  <si>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</si>
  <si>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</si>
  <si>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</si>
  <si>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</si>
  <si>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</si>
  <si>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</si>
  <si>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</si>
  <si>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</si>
  <si>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</si>
  <si>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</si>
  <si>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</si>
  <si>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</si>
  <si>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</si>
  <si>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</si>
  <si>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</si>
  <si>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</si>
  <si>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</si>
  <si>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</si>
  <si>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</si>
  <si>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</si>
  <si>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</si>
  <si>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</si>
  <si>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</si>
  <si>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</si>
  <si>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</si>
  <si>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</si>
  <si>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</si>
  <si>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</si>
  <si>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</si>
  <si>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</si>
  <si>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</si>
  <si>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</si>
  <si>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</si>
  <si>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</si>
  <si>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</si>
  <si>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</si>
  <si>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</si>
  <si>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</si>
  <si>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</si>
  <si>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</si>
  <si>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</si>
  <si>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</si>
  <si>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</si>
  <si>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</si>
  <si>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</si>
  <si>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</si>
  <si>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</si>
  <si>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</si>
  <si>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</si>
  <si>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</si>
  <si>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</si>
  <si>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</si>
  <si>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</si>
  <si>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</si>
  <si>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</si>
  <si>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</si>
  <si>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</si>
  <si>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</si>
  <si>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</si>
  <si>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</si>
  <si>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</si>
  <si>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</si>
  <si>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</si>
  <si>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</si>
  <si>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</si>
  <si>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</si>
  <si>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</si>
  <si>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</si>
  <si>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</si>
  <si>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</si>
  <si>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</si>
  <si>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</si>
  <si>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</si>
  <si>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</si>
  <si>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</si>
  <si>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</si>
  <si>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</si>
  <si>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</si>
  <si>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</si>
  <si>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</si>
  <si>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</si>
  <si>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</si>
  <si>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</si>
  <si>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</si>
  <si>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</si>
  <si>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</si>
  <si>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</si>
  <si>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</si>
  <si>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</si>
  <si>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</si>
  <si>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</si>
  <si>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</si>
  <si>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</si>
  <si>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</si>
  <si>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</si>
  <si>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</si>
  <si>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</si>
  <si>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</si>
  <si>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</si>
  <si>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</si>
  <si>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</si>
  <si>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</si>
  <si>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</si>
  <si>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</si>
  <si>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</si>
  <si>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</si>
  <si>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</si>
  <si>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</si>
  <si>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</si>
  <si>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</si>
  <si>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</si>
  <si>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</si>
  <si>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</si>
  <si>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</si>
  <si>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</si>
  <si>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</si>
  <si>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</si>
  <si>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</si>
  <si>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</si>
  <si>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</si>
  <si>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</si>
  <si>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</si>
  <si>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</si>
  <si>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</si>
  <si>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</si>
  <si>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</si>
  <si>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</si>
  <si>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</si>
  <si>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</si>
  <si>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</si>
  <si>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</si>
  <si>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</si>
  <si>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</si>
  <si>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</si>
  <si>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</si>
  <si>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</si>
  <si>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</si>
  <si>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</si>
  <si>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</si>
  <si>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</si>
  <si>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</si>
  <si>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</si>
  <si>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</si>
  <si>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</si>
  <si>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</si>
  <si>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</si>
  <si>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</si>
  <si>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</si>
  <si>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</si>
  <si>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</si>
  <si>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</si>
  <si>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</si>
  <si>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</si>
  <si>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</si>
  <si>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</si>
  <si>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</si>
  <si>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</si>
  <si>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</si>
  <si>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</si>
  <si>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</si>
  <si>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</si>
  <si>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</si>
  <si>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</si>
  <si>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</si>
  <si>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</si>
  <si>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</si>
  <si>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</si>
  <si>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</si>
  <si>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</si>
  <si>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</si>
  <si>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</si>
  <si>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</si>
  <si>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</si>
  <si>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</si>
  <si>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</si>
  <si>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</si>
  <si>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</si>
  <si>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</si>
  <si>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</si>
  <si>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</si>
  <si>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</si>
  <si>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</si>
  <si>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</si>
  <si>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</si>
  <si>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</si>
  <si>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</si>
  <si>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</si>
  <si>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</si>
  <si>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</si>
  <si>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</si>
  <si>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</si>
  <si>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</si>
  <si>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</si>
  <si>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</si>
  <si>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</si>
  <si>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</si>
  <si>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</si>
  <si>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</si>
  <si>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</si>
  <si>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</si>
  <si>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</si>
  <si>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</si>
  <si>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</si>
  <si>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</si>
  <si>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</si>
  <si>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</si>
  <si>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</si>
  <si>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</si>
  <si>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</si>
  <si>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</si>
  <si>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</si>
  <si>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</si>
  <si>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</si>
  <si>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</si>
  <si>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</si>
  <si>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</si>
  <si>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</si>
  <si>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</si>
  <si>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</si>
  <si>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</si>
  <si>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</si>
  <si>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</si>
  <si>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</si>
  <si>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</si>
  <si>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</si>
  <si>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</si>
  <si>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</si>
  <si>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</si>
  <si>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</si>
  <si>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</si>
  <si>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</si>
  <si>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</si>
  <si>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</si>
  <si>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</si>
  <si>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</si>
  <si>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</si>
  <si>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</si>
  <si>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</si>
  <si>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</si>
  <si>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</si>
  <si>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</si>
  <si>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</si>
  <si>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</si>
  <si>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</si>
  <si>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</si>
  <si>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</si>
  <si>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</si>
  <si>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</si>
  <si>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</si>
  <si>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</si>
  <si>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</si>
  <si>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</si>
  <si>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</si>
  <si>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</si>
  <si>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</si>
  <si>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</si>
  <si>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</si>
  <si>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</si>
  <si>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</si>
  <si>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</si>
  <si>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</si>
  <si>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</si>
  <si>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</si>
  <si>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</si>
  <si>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</si>
  <si>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</si>
  <si>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</si>
  <si>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</si>
  <si>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</si>
  <si>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</si>
  <si>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</si>
  <si>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</si>
  <si>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</si>
  <si>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</si>
  <si>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</si>
  <si>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</si>
  <si>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</si>
  <si>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</si>
  <si>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</si>
  <si>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</si>
  <si>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</si>
  <si>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</si>
  <si>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</si>
  <si>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</si>
  <si>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</si>
  <si>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</si>
  <si>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</si>
  <si>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</si>
  <si>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</si>
  <si>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</si>
  <si>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</si>
  <si>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</si>
  <si>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</si>
  <si>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</si>
  <si>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</si>
  <si>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</si>
  <si>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</si>
  <si>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</si>
  <si>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</si>
  <si>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</si>
  <si>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</si>
  <si>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</si>
  <si>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</si>
  <si>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</si>
  <si>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</si>
  <si>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</si>
  <si>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</si>
  <si>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</si>
  <si>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</si>
  <si>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</si>
  <si>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</si>
  <si>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</si>
  <si>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</si>
  <si>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</si>
  <si>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</si>
  <si>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</si>
  <si>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</si>
  <si>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</si>
  <si>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</si>
  <si>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</si>
  <si>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</si>
  <si>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</si>
  <si>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</si>
  <si>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</si>
  <si>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</si>
  <si>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</si>
  <si>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</si>
  <si>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</si>
  <si>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</si>
  <si>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</si>
  <si>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</si>
  <si>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</si>
  <si>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</si>
  <si>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</si>
  <si>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</si>
  <si>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</si>
  <si>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</si>
  <si>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</si>
  <si>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</si>
  <si>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</si>
  <si>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</si>
  <si>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</si>
  <si>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</si>
  <si>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</si>
  <si>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</si>
  <si>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</si>
  <si>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</si>
  <si>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</si>
  <si>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</si>
  <si>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</si>
  <si>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</si>
  <si>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</si>
  <si>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</si>
  <si>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</si>
  <si>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</si>
  <si>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</si>
  <si>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</si>
  <si>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</si>
  <si>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</si>
  <si>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</si>
  <si>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</si>
  <si>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</si>
  <si>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</si>
  <si>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</si>
  <si>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</si>
  <si>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</si>
  <si>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</si>
  <si>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</si>
  <si>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</si>
  <si>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</si>
  <si>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</si>
  <si>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</si>
  <si>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</si>
  <si>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</si>
  <si>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</si>
  <si>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</si>
  <si>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</si>
  <si>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</si>
  <si>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</si>
  <si>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</si>
  <si>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</si>
  <si>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</si>
  <si>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</si>
  <si>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</si>
  <si>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</si>
  <si>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</si>
  <si>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</si>
  <si>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</si>
  <si>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</si>
  <si>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</si>
  <si>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</si>
  <si>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</si>
  <si>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</si>
  <si>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</si>
  <si>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</si>
  <si>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</si>
  <si>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</si>
  <si>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</si>
  <si>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</si>
  <si>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</si>
  <si>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</si>
  <si>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</si>
  <si>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</si>
  <si>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</si>
  <si>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</si>
  <si>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</si>
  <si>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</si>
  <si>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</si>
  <si>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</si>
  <si>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</si>
  <si>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</si>
  <si>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</si>
  <si>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</si>
  <si>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</si>
  <si>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</si>
  <si>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</si>
  <si>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</si>
  <si>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</si>
  <si>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</si>
  <si>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</si>
  <si>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</si>
  <si>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</si>
  <si>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</si>
  <si>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</si>
  <si>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</si>
  <si>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</si>
  <si>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</si>
  <si>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</si>
  <si>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</si>
  <si>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</si>
  <si>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</si>
  <si>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</si>
  <si>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</si>
  <si>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</si>
  <si>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</si>
  <si>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</si>
  <si>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</si>
  <si>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</si>
  <si>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</si>
  <si>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</si>
  <si>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</si>
  <si>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</si>
  <si>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</si>
  <si>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</si>
  <si>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</si>
  <si>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</si>
  <si>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</si>
  <si>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</si>
  <si>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</si>
  <si>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</si>
  <si>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</si>
  <si>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</si>
  <si>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</si>
  <si>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</si>
  <si>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</si>
  <si>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</si>
  <si>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</si>
  <si>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</si>
  <si>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</si>
  <si>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</si>
  <si>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</si>
  <si>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</si>
  <si>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</si>
  <si>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</si>
  <si>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</si>
  <si>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</si>
  <si>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</si>
  <si>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</si>
  <si>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</si>
  <si>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</si>
  <si>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</si>
  <si>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</si>
  <si>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</si>
  <si>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</si>
  <si>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</si>
  <si>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</si>
  <si>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</si>
  <si>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</si>
  <si>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</si>
  <si>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</si>
  <si>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</si>
  <si>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</si>
  <si>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</si>
  <si>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</si>
  <si>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</si>
  <si>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</si>
  <si>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</si>
  <si>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</si>
  <si>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</si>
  <si>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</si>
  <si>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</si>
  <si>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</si>
  <si>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</si>
  <si>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</si>
  <si>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</si>
  <si>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</si>
  <si>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</si>
  <si>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</si>
  <si>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</si>
  <si>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</si>
  <si>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</si>
  <si>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</si>
  <si>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</si>
  <si>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</si>
  <si>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</si>
  <si>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</si>
  <si>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</si>
  <si>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</si>
  <si>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</si>
  <si>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</si>
  <si>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</si>
  <si>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</si>
  <si>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</si>
  <si>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</si>
  <si>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</si>
  <si>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</si>
  <si>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</si>
  <si>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</si>
  <si>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</si>
  <si>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</si>
  <si>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</si>
  <si>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</si>
  <si>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</si>
  <si>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</si>
  <si>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</si>
  <si>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</si>
  <si>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</si>
  <si>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</si>
  <si>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</si>
  <si>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</si>
  <si>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</si>
  <si>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</si>
  <si>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</si>
  <si>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</si>
  <si>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</si>
  <si>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</si>
  <si>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</si>
  <si>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</si>
  <si>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</si>
  <si>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</si>
  <si>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</si>
  <si>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</si>
  <si>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</si>
  <si>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</si>
  <si>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</si>
  <si>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</si>
  <si>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</si>
  <si>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</si>
  <si>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</si>
  <si>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</si>
  <si>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</si>
  <si>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</si>
  <si>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</si>
  <si>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</si>
  <si>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</si>
  <si>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</si>
  <si>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</si>
  <si>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</si>
  <si>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</si>
  <si>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</si>
  <si>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</si>
  <si>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</si>
  <si>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</si>
  <si>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</si>
  <si>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</si>
  <si>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</si>
  <si>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</si>
  <si>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</si>
  <si>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</si>
  <si>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</si>
  <si>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</si>
  <si>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</si>
  <si>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</si>
  <si>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</si>
  <si>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</si>
  <si>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</si>
  <si>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</si>
  <si>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</si>
  <si>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</si>
  <si>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</si>
  <si>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</si>
  <si>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</si>
  <si>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</si>
  <si>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</si>
  <si>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</si>
  <si>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</si>
  <si>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</si>
  <si>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</si>
  <si>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</si>
  <si>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</si>
  <si>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</si>
  <si>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</si>
  <si>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</si>
  <si>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</si>
  <si>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</si>
  <si>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</si>
  <si>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</si>
  <si>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</si>
  <si>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</si>
  <si>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</si>
  <si>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</si>
  <si>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</si>
  <si>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</si>
  <si>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</si>
  <si>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</si>
  <si>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</si>
  <si>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</si>
  <si>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</si>
  <si>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</si>
  <si>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</si>
  <si>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</si>
  <si>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</si>
  <si>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</si>
  <si>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</si>
  <si>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</si>
  <si>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</si>
  <si>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</si>
  <si>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</si>
  <si>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</si>
  <si>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</si>
  <si>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</si>
  <si>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</si>
  <si>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</si>
  <si>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</si>
  <si>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</si>
  <si>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</si>
  <si>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</si>
  <si>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</si>
  <si>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</si>
  <si>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</si>
  <si>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</si>
  <si>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</si>
  <si>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</si>
  <si>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</si>
  <si>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</si>
  <si>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</si>
  <si>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</si>
  <si>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</si>
  <si>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</si>
  <si>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</si>
  <si>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</si>
  <si>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</si>
  <si>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</si>
  <si>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</si>
  <si>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</si>
  <si>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</si>
  <si>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</si>
  <si>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</si>
  <si>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</si>
  <si>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</si>
  <si>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</si>
  <si>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</si>
  <si>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</si>
  <si>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</si>
  <si>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</si>
  <si>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</si>
  <si>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</si>
  <si>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</si>
  <si>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</si>
  <si>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</si>
  <si>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</si>
  <si>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</si>
  <si>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</si>
  <si>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</si>
  <si>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</si>
  <si>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</si>
  <si>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</si>
  <si>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</si>
  <si>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</si>
  <si>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</si>
  <si>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</si>
  <si>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</si>
  <si>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</si>
  <si>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</si>
  <si>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</si>
  <si>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</si>
  <si>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</si>
  <si>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</si>
  <si>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</si>
  <si>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</si>
  <si>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</si>
  <si>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</si>
  <si>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</si>
  <si>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</si>
  <si>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</si>
  <si>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</si>
  <si>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</si>
  <si>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</si>
  <si>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</si>
  <si>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</si>
  <si>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</si>
  <si>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</si>
  <si>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</si>
  <si>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</si>
  <si>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</si>
  <si>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</si>
  <si>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</si>
  <si>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</si>
  <si>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</si>
  <si>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</si>
  <si>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</si>
  <si>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</si>
  <si>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</si>
  <si>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</si>
  <si>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</si>
  <si>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</si>
  <si>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</si>
  <si>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</si>
  <si>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</si>
  <si>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</si>
  <si>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</si>
  <si>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</si>
  <si>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</si>
  <si>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</si>
  <si>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</si>
  <si>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</si>
  <si>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</si>
  <si>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</si>
  <si>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</si>
  <si>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</si>
  <si>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</si>
  <si>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</si>
  <si>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</si>
  <si>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</si>
  <si>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</si>
  <si>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</si>
  <si>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</si>
  <si>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</si>
  <si>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</si>
  <si>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</si>
  <si>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</si>
  <si>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</si>
  <si>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</si>
  <si>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</si>
  <si>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</si>
  <si>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</si>
  <si>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</si>
  <si>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</si>
  <si>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</si>
  <si>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</si>
  <si>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</si>
  <si>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</si>
  <si>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</si>
  <si>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</si>
  <si>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</si>
  <si>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</si>
  <si>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</si>
  <si>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</si>
  <si>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</si>
  <si>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</si>
  <si>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</si>
  <si>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</si>
  <si>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</si>
  <si>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</si>
  <si>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</si>
  <si>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</si>
  <si>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</si>
  <si>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</si>
  <si>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</si>
  <si>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</si>
  <si>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</si>
  <si>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</si>
  <si>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</si>
  <si>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</si>
  <si>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</si>
  <si>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</si>
  <si>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</si>
  <si>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</si>
  <si>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</si>
  <si>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</si>
  <si>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</si>
  <si>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</si>
  <si>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</si>
  <si>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</si>
  <si>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</si>
  <si>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</si>
  <si>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</si>
  <si>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</si>
  <si>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</si>
  <si>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</si>
  <si>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</si>
  <si>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</si>
  <si>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</si>
  <si>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</si>
  <si>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</si>
  <si>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</si>
  <si>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</si>
  <si>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</si>
  <si>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</si>
  <si>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</si>
  <si>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</si>
  <si>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</si>
  <si>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</si>
  <si>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</si>
  <si>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</si>
  <si>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</si>
  <si>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</si>
  <si>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</si>
  <si>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</si>
  <si>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</si>
  <si>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</si>
  <si>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</si>
  <si>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</si>
  <si>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</si>
  <si>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</si>
  <si>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</si>
  <si>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</si>
  <si>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</si>
  <si>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</si>
  <si>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</si>
  <si>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</si>
  <si>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</si>
  <si>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</si>
  <si>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</si>
  <si>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</si>
  <si>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</si>
  <si>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</si>
  <si>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</si>
  <si>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</si>
  <si>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</si>
  <si>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</si>
  <si>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</si>
  <si>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</si>
  <si>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</si>
  <si>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</si>
  <si>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</si>
  <si>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</si>
  <si>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</si>
  <si>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</si>
  <si>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</si>
  <si>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</si>
  <si>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</si>
  <si>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</si>
  <si>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</si>
  <si>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</si>
  <si>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</si>
  <si>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</si>
  <si>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</si>
  <si>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</si>
  <si>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</si>
  <si>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</si>
  <si>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</si>
  <si>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</si>
  <si>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</si>
  <si>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</si>
  <si>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</si>
  <si>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</si>
  <si>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</si>
  <si>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</si>
  <si>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</si>
  <si>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</si>
  <si>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</si>
  <si>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</si>
  <si>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</si>
  <si>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</si>
  <si>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</si>
  <si>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</si>
  <si>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</si>
  <si>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</si>
  <si>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</si>
  <si>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</si>
  <si>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</si>
  <si>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</si>
  <si>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</si>
  <si>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</si>
  <si>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</si>
  <si>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</si>
  <si>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</si>
  <si>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</si>
  <si>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</si>
  <si>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</si>
  <si>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</si>
  <si>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</si>
  <si>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</si>
  <si>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</si>
  <si>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</si>
  <si>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</si>
  <si>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</si>
  <si>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</si>
  <si>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</si>
  <si>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</si>
  <si>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</si>
  <si>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</si>
  <si>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</si>
  <si>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</si>
  <si>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</si>
  <si>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</si>
  <si>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</si>
  <si>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</si>
  <si>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</si>
  <si>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</si>
  <si>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</si>
  <si>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</si>
  <si>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</si>
  <si>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</si>
  <si>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</si>
  <si>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</si>
  <si>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</si>
  <si>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</si>
  <si>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</si>
  <si>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</si>
  <si>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</si>
  <si>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</si>
  <si>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</si>
  <si>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</si>
  <si>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</si>
  <si>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</si>
  <si>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</si>
  <si>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</si>
  <si>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</si>
  <si>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</si>
  <si>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</si>
  <si>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</si>
  <si>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</si>
  <si>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</si>
  <si>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</si>
  <si>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</si>
  <si>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</si>
  <si>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</si>
  <si>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</si>
  <si>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</si>
  <si>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</si>
  <si>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</si>
  <si>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</si>
  <si>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</si>
  <si>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</si>
  <si>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</si>
  <si>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</si>
  <si>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</si>
  <si>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</si>
  <si>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</si>
  <si>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</si>
  <si>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</si>
  <si>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</si>
  <si>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</si>
  <si>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</si>
  <si>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</si>
  <si>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</si>
  <si>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</si>
  <si>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</si>
  <si>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</si>
  <si>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</si>
  <si>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</si>
  <si>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</si>
  <si>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</si>
  <si>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</si>
  <si>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</si>
  <si>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</si>
  <si>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</si>
  <si>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</si>
  <si>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</si>
  <si>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</si>
  <si>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</si>
  <si>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</si>
  <si>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</si>
  <si>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</si>
  <si>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</si>
  <si>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</si>
  <si>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</si>
  <si>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</si>
  <si>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</si>
  <si>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</si>
  <si>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</si>
  <si>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</si>
  <si>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</si>
  <si>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</si>
  <si>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</si>
  <si>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</si>
  <si>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</si>
  <si>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</si>
  <si>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</si>
  <si>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</si>
  <si>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</si>
  <si>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</si>
  <si>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</si>
  <si>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</si>
  <si>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</si>
  <si>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</si>
  <si>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</si>
  <si>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</si>
  <si>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</si>
  <si>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</si>
  <si>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</si>
  <si>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</si>
  <si>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</si>
  <si>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</si>
  <si>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</si>
  <si>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</si>
  <si>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</si>
  <si>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</si>
  <si>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</si>
  <si>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</si>
  <si>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</si>
  <si>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</si>
  <si>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</si>
  <si>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</si>
  <si>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</si>
  <si>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</si>
  <si>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</si>
  <si>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</si>
  <si>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</si>
  <si>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</si>
  <si>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</si>
  <si>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</si>
  <si>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</si>
  <si>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</si>
  <si>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</si>
  <si>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</si>
  <si>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</si>
  <si>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</si>
  <si>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</si>
  <si>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</si>
  <si>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</si>
  <si>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</si>
  <si>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</si>
  <si>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</si>
  <si>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</si>
  <si>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</si>
  <si>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</si>
  <si>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</si>
  <si>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</si>
  <si>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</si>
  <si>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</si>
  <si>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</si>
  <si>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</si>
  <si>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</si>
  <si>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</si>
  <si>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</si>
  <si>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</si>
  <si>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</si>
  <si>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</si>
  <si>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</si>
  <si>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</si>
  <si>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</si>
  <si>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</si>
  <si>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</si>
  <si>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</si>
  <si>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</si>
  <si>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</si>
  <si>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</si>
  <si>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</si>
  <si>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</si>
  <si>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</si>
  <si>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</si>
  <si>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</si>
  <si>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</si>
  <si>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</si>
  <si>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</si>
  <si>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</si>
  <si>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</si>
  <si>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</si>
  <si>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</si>
  <si>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</si>
  <si>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</si>
  <si>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</si>
  <si>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</si>
  <si>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</si>
  <si>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</si>
  <si>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</si>
  <si>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</si>
  <si>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</si>
  <si>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</si>
  <si>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</si>
  <si>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</si>
  <si>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</si>
  <si>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</si>
  <si>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</si>
  <si>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</si>
  <si>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</si>
  <si>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</si>
  <si>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</si>
  <si>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</si>
  <si>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</si>
  <si>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</si>
  <si>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</si>
  <si>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</si>
  <si>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</si>
  <si>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</si>
  <si>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</si>
  <si>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</si>
  <si>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</si>
  <si>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</si>
  <si>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</si>
  <si>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</si>
  <si>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</si>
  <si>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</si>
  <si>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</si>
  <si>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</si>
  <si>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</si>
  <si>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</si>
  <si>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</si>
  <si>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</si>
  <si>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</si>
  <si>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</si>
  <si>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</si>
  <si>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</si>
  <si>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</si>
  <si>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</si>
  <si>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</si>
  <si>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</si>
  <si>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</si>
  <si>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</si>
  <si>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</si>
  <si>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</si>
  <si>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</si>
  <si>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</si>
  <si>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</si>
  <si>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</si>
  <si>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</si>
  <si>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</si>
  <si>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</si>
  <si>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</si>
  <si>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</si>
  <si>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</si>
  <si>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</si>
  <si>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</si>
  <si>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</si>
  <si>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</si>
  <si>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</si>
  <si>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</si>
  <si>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</si>
  <si>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</si>
  <si>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</si>
  <si>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</si>
  <si>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</si>
  <si>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</si>
  <si>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</si>
  <si>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</si>
  <si>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</si>
  <si>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</si>
  <si>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</si>
  <si>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</si>
  <si>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</si>
  <si>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</si>
  <si>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</si>
  <si>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</si>
  <si>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</si>
  <si>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</si>
  <si>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</si>
  <si>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</si>
  <si>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</si>
  <si>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</si>
  <si>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</si>
  <si>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</si>
  <si>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</si>
  <si>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</si>
  <si>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</si>
  <si>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</si>
  <si>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</si>
  <si>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</si>
  <si>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</si>
  <si>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</si>
  <si>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</si>
  <si>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</si>
  <si>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</si>
  <si>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</si>
  <si>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</si>
  <si>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</si>
  <si>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</si>
  <si>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</si>
  <si>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</si>
  <si>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</si>
  <si>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</si>
  <si>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</si>
  <si>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</si>
  <si>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</si>
  <si>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</si>
  <si>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</si>
  <si>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</si>
  <si>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</si>
  <si>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</si>
  <si>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</si>
  <si>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</si>
  <si>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</si>
  <si>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</si>
  <si>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</si>
  <si>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</si>
  <si>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</si>
  <si>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</si>
  <si>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</si>
  <si>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</si>
  <si>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</si>
  <si>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</si>
  <si>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</si>
  <si>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</si>
  <si>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</si>
  <si>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</si>
  <si>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</si>
  <si>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</si>
  <si>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</si>
  <si>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</si>
  <si>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</si>
  <si>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</si>
  <si>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</si>
  <si>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</si>
  <si>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</si>
  <si>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</si>
  <si>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</si>
  <si>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</si>
  <si>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</si>
  <si>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</si>
  <si>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</si>
  <si>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</si>
  <si>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</si>
  <si>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</si>
  <si>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</si>
  <si>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</si>
  <si>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</si>
  <si>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</si>
  <si>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</si>
  <si>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</si>
  <si>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</si>
  <si>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</si>
  <si>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</si>
  <si>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</si>
  <si>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</si>
  <si>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</si>
  <si>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</si>
  <si>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</si>
  <si>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</si>
  <si>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</si>
  <si>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</si>
  <si>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</si>
  <si>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</si>
  <si>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</si>
  <si>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</si>
  <si>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</si>
  <si>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</si>
  <si>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</si>
  <si>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</si>
  <si>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</si>
  <si>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</si>
  <si>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</si>
  <si>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</si>
  <si>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</si>
  <si>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</si>
  <si>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</si>
  <si>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</si>
  <si>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</si>
  <si>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</si>
  <si>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</si>
  <si>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</si>
  <si>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</si>
  <si>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</si>
  <si>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</si>
  <si>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</si>
  <si>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</si>
  <si>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</si>
  <si>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</si>
  <si>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</si>
  <si>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</si>
  <si>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</si>
  <si>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</si>
  <si>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</si>
  <si>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</si>
  <si>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</si>
  <si>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</si>
  <si>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</si>
  <si>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</si>
  <si>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</si>
  <si>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</si>
  <si>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</si>
  <si>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</si>
  <si>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</si>
  <si>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</si>
  <si>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</si>
  <si>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</si>
  <si>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</si>
  <si>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</si>
  <si>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</si>
  <si>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</si>
  <si>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</si>
  <si>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</si>
  <si>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</si>
  <si>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</si>
  <si>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</si>
  <si>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</si>
  <si>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</si>
  <si>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</si>
  <si>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</si>
  <si>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</si>
  <si>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</si>
  <si>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</si>
  <si>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</si>
  <si>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</si>
  <si>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</si>
  <si>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</si>
  <si>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</si>
  <si>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</si>
  <si>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</si>
  <si>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</si>
  <si>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</si>
  <si>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</si>
  <si>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</si>
  <si>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</si>
  <si>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</si>
  <si>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</si>
  <si>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</si>
  <si>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</si>
  <si>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</si>
  <si>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</si>
  <si>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</si>
  <si>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</si>
  <si>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</si>
  <si>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</si>
  <si>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</si>
  <si>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</si>
  <si>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</si>
  <si>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</si>
  <si>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</si>
  <si>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</si>
  <si>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</si>
  <si>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</si>
  <si>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</si>
  <si>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</si>
  <si>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</si>
  <si>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</si>
  <si>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</si>
  <si>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</si>
  <si>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</si>
  <si>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</si>
  <si>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</si>
  <si>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</si>
  <si>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</si>
  <si>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</si>
  <si>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</si>
  <si>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</si>
  <si>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</si>
  <si>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</si>
  <si>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</si>
  <si>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</si>
  <si>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</si>
  <si>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</si>
  <si>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</si>
  <si>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</si>
  <si>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</si>
  <si>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</si>
  <si>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</si>
  <si>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</si>
  <si>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</si>
  <si>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</si>
  <si>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</si>
  <si>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</si>
  <si>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</si>
  <si>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</si>
  <si>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</si>
  <si>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</si>
  <si>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</si>
  <si>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</si>
  <si>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</si>
  <si>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</si>
  <si>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</si>
  <si>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</si>
  <si>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</si>
  <si>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</si>
  <si>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</si>
  <si>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</si>
  <si>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</si>
  <si>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</si>
  <si>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</si>
  <si>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</si>
  <si>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</si>
  <si>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</si>
  <si>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</si>
  <si>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</si>
  <si>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</si>
  <si>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</si>
  <si>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</si>
  <si>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</si>
  <si>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</si>
  <si>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</si>
  <si>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</si>
  <si>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</si>
  <si>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</si>
  <si>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</si>
  <si>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</si>
  <si>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</si>
  <si>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</si>
  <si>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</si>
  <si>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</si>
  <si>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</si>
  <si>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</si>
  <si>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</si>
  <si>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</si>
  <si>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</si>
  <si>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</si>
  <si>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</si>
  <si>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</si>
  <si>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</si>
  <si>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</si>
  <si>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</si>
  <si>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</si>
  <si>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</si>
  <si>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</si>
  <si>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</si>
  <si>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</si>
  <si>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</si>
  <si>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</si>
  <si>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</si>
  <si>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</si>
  <si>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</si>
  <si>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</si>
  <si>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</si>
  <si>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</si>
  <si>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</si>
  <si>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</si>
  <si>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</si>
  <si>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</si>
  <si>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</si>
  <si>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</si>
  <si>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</si>
  <si>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</si>
  <si>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</si>
  <si>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</si>
  <si>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</si>
  <si>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</si>
  <si>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</si>
  <si>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</si>
  <si>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</si>
  <si>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</si>
  <si>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</si>
  <si>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</si>
  <si>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</si>
  <si>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</si>
  <si>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</si>
  <si>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</si>
  <si>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</si>
  <si>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</si>
  <si>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</si>
  <si>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</si>
  <si>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</si>
  <si>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</si>
  <si>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</si>
  <si>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</si>
  <si>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</si>
  <si>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</si>
  <si>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</si>
  <si>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</si>
  <si>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</si>
  <si>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</si>
  <si>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</si>
  <si>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</si>
  <si>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</si>
  <si>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</si>
  <si>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</si>
  <si>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</si>
  <si>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</si>
  <si>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</si>
  <si>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</si>
  <si>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</si>
  <si>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</si>
  <si>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</si>
  <si>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</si>
  <si>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</si>
  <si>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</si>
  <si>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</si>
  <si>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</si>
  <si>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</si>
  <si>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</si>
  <si>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</si>
  <si>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</si>
  <si>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</si>
  <si>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</si>
  <si>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</si>
  <si>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</si>
  <si>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</si>
  <si>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</si>
  <si>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</si>
  <si>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</si>
  <si>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</si>
  <si>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</si>
  <si>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</si>
  <si>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</si>
  <si>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</si>
  <si>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</si>
  <si>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</si>
  <si>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</si>
  <si>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</si>
  <si>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</si>
  <si>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</si>
  <si>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</si>
  <si>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</si>
  <si>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</si>
  <si>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</si>
  <si>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</si>
  <si>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</si>
  <si>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</si>
  <si>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</si>
  <si>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</si>
  <si>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</si>
  <si>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</si>
  <si>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</si>
  <si>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</si>
  <si>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</si>
  <si>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</si>
  <si>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</si>
  <si>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</si>
  <si>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</si>
  <si>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</si>
  <si>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</si>
  <si>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</si>
  <si>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</si>
  <si>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</si>
  <si>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</si>
  <si>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</si>
  <si>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</si>
  <si>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</si>
  <si>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</si>
  <si>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</si>
  <si>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</si>
  <si>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</si>
  <si>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</si>
  <si>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</si>
  <si>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</si>
  <si>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</si>
  <si>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</si>
  <si>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</si>
  <si>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</si>
  <si>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</si>
  <si>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</si>
  <si>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</si>
  <si>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</si>
  <si>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</si>
  <si>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</si>
  <si>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</si>
  <si>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</si>
  <si>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</si>
  <si>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</si>
  <si>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</si>
  <si>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</si>
  <si>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</si>
  <si>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</si>
  <si>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</si>
  <si>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</si>
  <si>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</si>
  <si>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</si>
  <si>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</si>
  <si>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</si>
  <si>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</si>
  <si>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</si>
  <si>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</si>
  <si>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</si>
  <si>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</si>
  <si>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</si>
  <si>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</si>
  <si>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</si>
  <si>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</si>
  <si>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</si>
  <si>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</si>
  <si>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</si>
  <si>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</si>
  <si>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</si>
  <si>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</si>
  <si>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</si>
  <si>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</si>
  <si>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</si>
  <si>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</si>
  <si>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</si>
  <si>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</si>
  <si>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</si>
  <si>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</si>
  <si>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</si>
  <si>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</si>
  <si>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</si>
  <si>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</si>
  <si>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</si>
  <si>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</si>
  <si>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</si>
  <si>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</si>
  <si>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</si>
  <si>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</si>
  <si>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</si>
  <si>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</si>
  <si>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</si>
  <si>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</si>
  <si>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</si>
  <si>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</si>
  <si>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</si>
  <si>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</si>
  <si>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</si>
  <si>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</si>
  <si>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</si>
  <si>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</si>
  <si>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</si>
  <si>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</si>
  <si>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</si>
  <si>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</si>
  <si>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</si>
  <si>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</si>
  <si>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</si>
  <si>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</si>
  <si>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</si>
  <si>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</si>
  <si>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</si>
  <si>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</si>
  <si>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</si>
  <si>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</si>
  <si>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</si>
  <si>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</si>
  <si>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</si>
  <si>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</si>
  <si>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</si>
  <si>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</si>
  <si>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</si>
  <si>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</si>
  <si>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</si>
  <si>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</si>
  <si>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</si>
  <si>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</si>
  <si>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</si>
  <si>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</si>
  <si>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</si>
  <si>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</si>
  <si>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</si>
  <si>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</si>
  <si>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</si>
  <si>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</si>
  <si>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</si>
  <si>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</si>
  <si>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</si>
  <si>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</si>
  <si>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</si>
  <si>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</si>
  <si>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</si>
  <si>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</si>
  <si>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</si>
  <si>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</si>
  <si>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</si>
  <si>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</si>
  <si>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</si>
  <si>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</si>
  <si>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</si>
  <si>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</si>
  <si>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</si>
  <si>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</si>
  <si>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</si>
  <si>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</si>
  <si>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</si>
  <si>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</si>
  <si>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</si>
  <si>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</si>
  <si>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</si>
  <si>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</si>
  <si>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</si>
  <si>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</si>
  <si>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</si>
  <si>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</si>
  <si>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</si>
  <si>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</si>
  <si>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</si>
  <si>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</si>
  <si>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</si>
  <si>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</si>
  <si>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</si>
  <si>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</si>
  <si>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</si>
  <si>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</si>
  <si>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</si>
  <si>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</si>
  <si>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</si>
  <si>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</si>
  <si>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</si>
  <si>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</si>
  <si>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</si>
  <si>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</si>
  <si>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</si>
  <si>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</si>
  <si>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</si>
  <si>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</si>
  <si>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</si>
  <si>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</si>
  <si>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</si>
  <si>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</si>
  <si>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</si>
  <si>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</si>
  <si>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</si>
  <si>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</si>
  <si>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</si>
  <si>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</si>
  <si>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</si>
  <si>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</si>
  <si>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</si>
  <si>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</si>
  <si>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</si>
  <si>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</si>
  <si>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</si>
  <si>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</si>
  <si>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</si>
  <si>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</si>
  <si>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</si>
  <si>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</si>
  <si>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</si>
  <si>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</si>
  <si>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</si>
  <si>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</si>
  <si>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</si>
  <si>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</si>
  <si>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</si>
  <si>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</si>
  <si>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</si>
  <si>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</si>
  <si>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</si>
  <si>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</si>
  <si>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</si>
  <si>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</si>
  <si>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</si>
  <si>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</si>
  <si>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</si>
  <si>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</si>
  <si>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</si>
  <si>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</si>
  <si>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</si>
  <si>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</si>
  <si>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</si>
  <si>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</si>
  <si>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</si>
  <si>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</si>
  <si>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</si>
  <si>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</si>
  <si>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</si>
  <si>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</si>
  <si>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</si>
  <si>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</si>
  <si>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</si>
  <si>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</si>
  <si>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</si>
  <si>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</si>
  <si>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</si>
  <si>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</si>
  <si>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</si>
  <si>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</si>
  <si>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</si>
  <si>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</si>
  <si>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</si>
  <si>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</si>
  <si>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</si>
  <si>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</si>
  <si>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</si>
  <si>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</si>
  <si>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</si>
  <si>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</si>
  <si>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</si>
  <si>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</si>
  <si>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</si>
  <si>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</si>
  <si>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</si>
  <si>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</si>
  <si>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</si>
  <si>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</si>
  <si>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</si>
  <si>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</si>
  <si>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</si>
  <si>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</si>
  <si>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</si>
  <si>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</si>
  <si>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</si>
  <si>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</si>
  <si>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</si>
  <si>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</si>
  <si>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</si>
  <si>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</si>
  <si>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</si>
  <si>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</si>
  <si>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</si>
  <si>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</si>
  <si>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</si>
  <si>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</si>
  <si>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</si>
  <si>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</si>
  <si>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</si>
  <si>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</si>
  <si>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</si>
  <si>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</si>
  <si>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</si>
  <si>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</si>
  <si>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</si>
  <si>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</si>
  <si>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</si>
  <si>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</si>
  <si>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</si>
  <si>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</si>
  <si>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</si>
  <si>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</si>
  <si>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</si>
  <si>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</si>
  <si>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</si>
  <si>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</si>
  <si>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</si>
  <si>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</si>
  <si>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</si>
  <si>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</si>
  <si>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</si>
  <si>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</si>
  <si>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</si>
  <si>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</si>
  <si>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</si>
  <si>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</si>
  <si>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</si>
  <si>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</si>
  <si>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</si>
  <si>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</si>
  <si>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</si>
  <si>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</si>
  <si>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</si>
  <si>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</si>
  <si>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</si>
  <si>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</si>
  <si>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</si>
  <si>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</si>
  <si>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</si>
  <si>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</si>
  <si>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</si>
  <si>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</si>
  <si>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</si>
  <si>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</si>
  <si>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</si>
  <si>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</si>
  <si>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</si>
  <si>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</si>
  <si>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</si>
  <si>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</si>
  <si>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</si>
  <si>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</si>
  <si>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</si>
  <si>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</si>
  <si>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</si>
  <si>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</si>
  <si>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</si>
  <si>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</si>
  <si>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</si>
  <si>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</si>
  <si>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</si>
  <si>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</si>
  <si>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</si>
  <si>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</si>
  <si>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</si>
  <si>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</si>
  <si>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</si>
  <si>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</si>
  <si>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</si>
  <si>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</si>
  <si>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</si>
  <si>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</si>
  <si>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</si>
  <si>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</si>
  <si>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</si>
  <si>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</si>
  <si>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</si>
  <si>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</si>
  <si>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</si>
  <si>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</si>
  <si>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</si>
  <si>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</si>
  <si>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</si>
  <si>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</si>
  <si>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</si>
  <si>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</si>
  <si>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</si>
  <si>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</si>
  <si>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</si>
  <si>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</si>
  <si>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</si>
  <si>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</si>
  <si>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</si>
  <si>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</si>
  <si>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</si>
  <si>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</si>
  <si>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</si>
  <si>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</si>
  <si>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</si>
  <si>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</si>
  <si>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</si>
  <si>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</si>
  <si>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</si>
  <si>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</si>
  <si>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</si>
  <si>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</si>
  <si>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</si>
  <si>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</si>
  <si>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</si>
  <si>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</si>
  <si>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</si>
  <si>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</si>
  <si>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</si>
  <si>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</si>
  <si>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</si>
  <si>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</si>
  <si>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</si>
  <si>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</si>
  <si>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</si>
  <si>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</si>
  <si>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</si>
  <si>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</si>
  <si>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</si>
  <si>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</si>
  <si>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</si>
  <si>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</si>
  <si>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</si>
  <si>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</si>
  <si>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</si>
  <si>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</si>
  <si>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</si>
  <si>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</si>
  <si>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</si>
  <si>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</si>
  <si>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</si>
  <si>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</si>
  <si>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</si>
  <si>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</si>
  <si>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</si>
  <si>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</si>
  <si>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</si>
  <si>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</si>
  <si>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</si>
  <si>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</si>
  <si>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</si>
  <si>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</si>
  <si>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</si>
  <si>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</si>
  <si>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</si>
  <si>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</si>
  <si>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</si>
  <si>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</si>
  <si>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</si>
  <si>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</si>
  <si>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</si>
  <si>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</si>
  <si>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</si>
  <si>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</si>
  <si>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</si>
  <si>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</si>
  <si>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</si>
  <si>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</si>
  <si>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</si>
  <si>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</si>
  <si>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</si>
  <si>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</si>
  <si>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</si>
  <si>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</si>
  <si>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</si>
  <si>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</si>
  <si>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</si>
  <si>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</si>
  <si>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</si>
  <si>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</si>
  <si>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</si>
  <si>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</si>
  <si>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</si>
  <si>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</si>
  <si>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</si>
  <si>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</si>
  <si>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</si>
  <si>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</si>
  <si>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</si>
  <si>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</si>
  <si>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</si>
  <si>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</si>
  <si>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</si>
  <si>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</si>
  <si>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</si>
  <si>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</si>
  <si>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</si>
  <si>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</si>
  <si>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</si>
  <si>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</si>
  <si>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</si>
  <si>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</si>
  <si>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</si>
  <si>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</si>
  <si>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</si>
  <si>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</si>
  <si>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</si>
  <si>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</si>
  <si>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</si>
  <si>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</si>
  <si>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</si>
  <si>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</si>
  <si>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</si>
  <si>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</si>
  <si>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</si>
  <si>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</si>
  <si>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</si>
  <si>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</si>
  <si>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</si>
  <si>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</si>
  <si>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</si>
  <si>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</si>
  <si>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</si>
  <si>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</si>
  <si>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</si>
  <si>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</si>
  <si>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</si>
  <si>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</si>
  <si>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</si>
  <si>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</si>
  <si>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</si>
  <si>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</si>
  <si>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</si>
  <si>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</si>
  <si>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</si>
  <si>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</si>
  <si>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</si>
  <si>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</si>
  <si>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</si>
  <si>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</si>
  <si>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</si>
  <si>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</si>
  <si>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</si>
  <si>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</si>
  <si>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</si>
  <si>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</si>
  <si>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</si>
  <si>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</si>
  <si>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</si>
  <si>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</si>
  <si>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</si>
  <si>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</si>
  <si>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</si>
  <si>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</si>
  <si>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</si>
  <si>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</si>
  <si>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</si>
  <si>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</si>
  <si>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</si>
  <si>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</si>
  <si>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</si>
  <si>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</si>
  <si>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</si>
  <si>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</si>
  <si>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</si>
  <si>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</si>
  <si>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</si>
  <si>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</si>
  <si>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</si>
  <si>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</si>
  <si>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</si>
  <si>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</si>
  <si>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</si>
  <si>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</si>
  <si>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</si>
  <si>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</si>
  <si>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</si>
  <si>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</si>
  <si>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</si>
  <si>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</si>
  <si>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</si>
  <si>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</si>
  <si>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</si>
  <si>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</si>
  <si>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</si>
  <si>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</si>
  <si>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</si>
  <si>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</si>
  <si>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</si>
  <si>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</si>
  <si>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</si>
  <si>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</si>
  <si>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</si>
  <si>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</si>
  <si>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</si>
  <si>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</si>
  <si>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</si>
  <si>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</si>
  <si>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</si>
  <si>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</si>
  <si>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</si>
  <si>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</si>
  <si>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</si>
  <si>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</si>
  <si>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</si>
  <si>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</si>
  <si>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</si>
  <si>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</si>
  <si>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</si>
  <si>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</si>
  <si>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</si>
  <si>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</si>
  <si>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</si>
  <si>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</si>
  <si>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</si>
  <si>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</si>
  <si>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</si>
  <si>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</si>
  <si>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</si>
  <si>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</si>
  <si>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</si>
  <si>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</si>
  <si>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</si>
  <si>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</si>
  <si>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</si>
  <si>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</si>
  <si>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</si>
  <si>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</si>
  <si>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</si>
  <si>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</si>
  <si>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</si>
  <si>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</si>
  <si>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</si>
  <si>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</si>
  <si>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</si>
  <si>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</si>
  <si>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</si>
  <si>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</si>
  <si>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</si>
  <si>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</si>
  <si>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</si>
  <si>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</si>
  <si>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</si>
  <si>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</si>
  <si>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</si>
  <si>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</si>
  <si>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</si>
  <si>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</si>
  <si>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</si>
  <si>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</si>
  <si>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</si>
  <si>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</si>
  <si>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</si>
  <si>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</si>
  <si>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</si>
  <si>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</si>
  <si>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</si>
  <si>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</si>
  <si>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</si>
  <si>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</si>
  <si>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</si>
  <si>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</si>
  <si>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</si>
  <si>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</si>
  <si>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</si>
  <si>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</si>
  <si>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</si>
  <si>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</si>
  <si>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</si>
  <si>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</si>
  <si>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</si>
  <si>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</si>
  <si>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</si>
  <si>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</si>
  <si>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</si>
  <si>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</si>
  <si>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</si>
  <si>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</si>
  <si>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</si>
  <si>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</si>
  <si>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</si>
  <si>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</si>
  <si>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</si>
  <si>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</si>
  <si>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</si>
  <si>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</si>
  <si>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</si>
  <si>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</si>
  <si>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</si>
  <si>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</si>
  <si>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</si>
  <si>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</si>
  <si>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</si>
  <si>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</si>
  <si>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</si>
  <si>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</si>
  <si>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</si>
  <si>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</si>
  <si>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</si>
  <si>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</si>
  <si>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</si>
  <si>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</si>
  <si>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</si>
  <si>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</si>
  <si>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</si>
  <si>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</si>
  <si>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</si>
  <si>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</si>
  <si>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</si>
  <si>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</si>
  <si>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</si>
  <si>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</si>
  <si>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</si>
  <si>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</si>
  <si>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</si>
  <si>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</si>
  <si>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</si>
  <si>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</si>
  <si>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</si>
  <si>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</si>
  <si>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</si>
  <si>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</si>
  <si>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</si>
  <si>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</si>
  <si>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</si>
  <si>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</si>
  <si>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</si>
  <si>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</si>
  <si>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</si>
  <si>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</si>
  <si>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</si>
  <si>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</si>
  <si>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</si>
  <si>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</si>
  <si>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</si>
  <si>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</si>
  <si>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</si>
  <si>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</si>
  <si>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</si>
  <si>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</si>
  <si>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</si>
  <si>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</si>
  <si>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</si>
  <si>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</si>
  <si>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</si>
  <si>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</si>
  <si>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</si>
  <si>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</si>
  <si>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</si>
  <si>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</si>
  <si>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</si>
  <si>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</si>
  <si>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</si>
  <si>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</si>
  <si>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</si>
  <si>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</si>
  <si>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</si>
  <si>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</si>
  <si>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</si>
  <si>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</si>
  <si>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</si>
  <si>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</si>
  <si>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</si>
  <si>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</si>
  <si>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</si>
  <si>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</si>
  <si>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</si>
  <si>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</si>
  <si>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</si>
  <si>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</si>
  <si>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</si>
  <si>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</si>
  <si>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</si>
  <si>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</si>
  <si>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</si>
  <si>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</si>
  <si>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</si>
  <si>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</si>
  <si>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</si>
  <si>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</si>
  <si>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</si>
  <si>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</si>
  <si>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</si>
  <si>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</si>
  <si>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</si>
  <si>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</si>
  <si>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</si>
  <si>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</si>
  <si>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</si>
  <si>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</si>
  <si>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</si>
  <si>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</si>
  <si>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</si>
  <si>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</si>
  <si>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</si>
  <si>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</si>
  <si>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</si>
  <si>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</si>
  <si>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</si>
  <si>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</si>
  <si>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</si>
  <si>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</si>
  <si>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</si>
  <si>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</si>
  <si>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</si>
  <si>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</si>
  <si>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</si>
  <si>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</si>
  <si>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</si>
  <si>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</si>
  <si>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</si>
  <si>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</si>
  <si>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</si>
  <si>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</si>
  <si>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</si>
  <si>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</si>
  <si>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</si>
  <si>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</si>
  <si>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</si>
  <si>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</si>
  <si>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</si>
  <si>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</si>
  <si>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</si>
  <si>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</si>
  <si>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</si>
  <si>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</si>
  <si>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</si>
  <si>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</si>
  <si>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</si>
  <si>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</si>
  <si>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</si>
  <si>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</si>
  <si>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</si>
  <si>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</si>
  <si>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</si>
  <si>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</si>
  <si>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</si>
  <si>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</si>
  <si>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</si>
  <si>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</si>
  <si>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</si>
  <si>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</si>
  <si>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</si>
  <si>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</si>
  <si>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</si>
  <si>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</si>
  <si>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</si>
  <si>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</si>
  <si>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</si>
  <si>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</si>
  <si>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</si>
  <si>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</si>
  <si>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</si>
  <si>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</si>
  <si>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</si>
  <si>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</si>
  <si>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</si>
  <si>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</si>
  <si>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</si>
  <si>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</si>
  <si>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</si>
  <si>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</si>
  <si>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</si>
  <si>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</si>
  <si>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</si>
  <si>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</si>
  <si>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</si>
  <si>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</si>
  <si>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</si>
  <si>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</si>
  <si>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</si>
  <si>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</si>
  <si>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</si>
  <si>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</si>
  <si>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</si>
  <si>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</si>
  <si>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</si>
  <si>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</si>
  <si>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</si>
  <si>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</si>
  <si>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</si>
  <si>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</si>
  <si>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</si>
  <si>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</si>
  <si>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</si>
  <si>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</si>
  <si>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</si>
  <si>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</si>
  <si>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</si>
  <si>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</si>
  <si>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</si>
  <si>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</si>
  <si>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</si>
  <si>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</si>
  <si>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</si>
  <si>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</si>
  <si>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</si>
  <si>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</si>
  <si>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</si>
  <si>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</si>
  <si>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</si>
  <si>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</si>
  <si>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</si>
  <si>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</si>
  <si>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</si>
  <si>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</si>
  <si>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</si>
  <si>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</si>
  <si>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</si>
  <si>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</si>
  <si>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</si>
  <si>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</si>
  <si>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</si>
  <si>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</si>
  <si>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</si>
  <si>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</si>
  <si>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</si>
  <si>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</si>
  <si>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</si>
  <si>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</si>
  <si>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</si>
  <si>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</si>
  <si>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</si>
  <si>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</si>
  <si>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</si>
  <si>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</si>
  <si>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</si>
  <si>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</si>
  <si>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</si>
  <si>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</si>
  <si>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</si>
  <si>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</si>
  <si>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</si>
  <si>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</si>
  <si>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</si>
  <si>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</si>
  <si>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</si>
  <si>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</si>
  <si>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</si>
  <si>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</si>
  <si>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</si>
  <si>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</si>
  <si>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</si>
  <si>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</si>
  <si>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</si>
  <si>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</si>
  <si>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</si>
  <si>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</si>
  <si>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</si>
  <si>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</si>
  <si>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</si>
  <si>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</si>
  <si>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</si>
  <si>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</si>
  <si>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</si>
  <si>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</si>
  <si>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</si>
  <si>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</si>
  <si>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</si>
  <si>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</si>
  <si>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</si>
  <si>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</si>
  <si>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</si>
  <si>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</si>
  <si>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</si>
  <si>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</si>
  <si>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</si>
  <si>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</si>
  <si>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</si>
  <si>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</si>
  <si>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</si>
  <si>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</si>
  <si>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</si>
  <si>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</si>
  <si>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</si>
  <si>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</si>
  <si>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</si>
  <si>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</si>
  <si>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</si>
  <si>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</si>
  <si>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</si>
  <si>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</si>
  <si>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</si>
  <si>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</si>
  <si>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</si>
  <si>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</si>
  <si>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</si>
  <si>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</si>
  <si>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</si>
  <si>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</si>
  <si>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</si>
  <si>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</si>
  <si>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</si>
  <si>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</si>
  <si>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</si>
  <si>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</si>
  <si>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</si>
  <si>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</si>
  <si>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</si>
  <si>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</si>
  <si>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</si>
  <si>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</si>
  <si>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</si>
  <si>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</si>
  <si>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</si>
  <si>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</si>
  <si>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</si>
  <si>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</si>
  <si>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</si>
  <si>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</si>
  <si>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</si>
  <si>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</si>
  <si>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</si>
  <si>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</si>
  <si>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</si>
  <si>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</si>
  <si>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</si>
  <si>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</si>
  <si>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</si>
  <si>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</si>
  <si>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</si>
  <si>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</si>
  <si>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</si>
  <si>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</si>
  <si>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</si>
  <si>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</si>
  <si>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</si>
  <si>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</si>
  <si>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</si>
  <si>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</si>
  <si>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</si>
  <si>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</si>
  <si>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</si>
  <si>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</si>
  <si>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</si>
  <si>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</si>
  <si>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</si>
  <si>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</si>
  <si>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</si>
  <si>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</si>
  <si>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</si>
  <si>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</si>
  <si>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</si>
  <si>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</si>
  <si>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</si>
  <si>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</si>
  <si>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</si>
  <si>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</si>
  <si>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</si>
  <si>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</si>
  <si>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</si>
  <si>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</si>
  <si>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</si>
  <si>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</si>
  <si>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</si>
  <si>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</si>
  <si>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</si>
  <si>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</si>
  <si>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</si>
  <si>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</si>
  <si>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</si>
  <si>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</si>
  <si>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</si>
  <si>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</si>
  <si>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</si>
  <si>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</si>
  <si>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</si>
  <si>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</si>
  <si>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</si>
  <si>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</si>
  <si>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</si>
  <si>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</si>
  <si>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</si>
  <si>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</si>
  <si>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</si>
  <si>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</si>
  <si>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</si>
  <si>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</si>
  <si>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</si>
  <si>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</si>
  <si>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</si>
  <si>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</si>
  <si>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</si>
  <si>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</si>
  <si>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</si>
  <si>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</si>
  <si>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</si>
  <si>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</si>
  <si>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</si>
  <si>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</si>
  <si>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</si>
  <si>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</si>
  <si>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</si>
  <si>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</si>
  <si>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</si>
  <si>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</si>
  <si>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</si>
  <si>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</si>
  <si>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</si>
  <si>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</si>
  <si>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</si>
  <si>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</si>
  <si>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</si>
  <si>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</si>
  <si>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</si>
  <si>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</si>
  <si>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</si>
  <si>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</si>
  <si>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</si>
  <si>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</si>
  <si>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</si>
  <si>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</si>
  <si>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</si>
  <si>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</si>
  <si>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</si>
  <si>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</si>
  <si>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</si>
  <si>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</si>
  <si>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</si>
  <si>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</si>
  <si>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</si>
  <si>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</si>
  <si>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</si>
  <si>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</si>
  <si>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</si>
  <si>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</si>
  <si>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</si>
  <si>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</si>
  <si>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</si>
  <si>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</si>
  <si>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</si>
  <si>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</si>
  <si>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</si>
  <si>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</si>
  <si>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</si>
  <si>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</si>
  <si>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</si>
  <si>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</si>
  <si>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</si>
  <si>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</si>
  <si>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</si>
  <si>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</si>
  <si>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</si>
  <si>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</si>
  <si>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</si>
  <si>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</si>
  <si>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</si>
  <si>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</si>
  <si>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</si>
  <si>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</si>
  <si>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</si>
  <si>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</si>
  <si>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</si>
  <si>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</si>
  <si>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</si>
  <si>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</si>
  <si>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</si>
  <si>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</si>
  <si>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</si>
  <si>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</si>
  <si>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</si>
  <si>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</si>
  <si>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</si>
  <si>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</si>
  <si>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</si>
  <si>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</si>
  <si>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</si>
  <si>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</si>
  <si>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</si>
  <si>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</si>
  <si>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</si>
  <si>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</si>
  <si>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</si>
  <si>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</si>
  <si>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</si>
  <si>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</si>
  <si>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</si>
  <si>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</si>
  <si>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</si>
  <si>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</si>
  <si>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</si>
  <si>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</si>
  <si>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</si>
  <si>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</si>
  <si>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</si>
  <si>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</si>
  <si>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</si>
  <si>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</si>
  <si>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</si>
  <si>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</si>
  <si>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</si>
  <si>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</si>
  <si>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</si>
  <si>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</si>
  <si>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</si>
  <si>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</si>
  <si>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</si>
  <si>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</si>
  <si>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</si>
  <si>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</si>
  <si>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</si>
  <si>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</si>
  <si>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</si>
  <si>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</si>
  <si>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</si>
  <si>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</si>
  <si>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</si>
  <si>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</si>
  <si>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</si>
  <si>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</si>
  <si>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</si>
  <si>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</si>
  <si>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</si>
  <si>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</si>
  <si>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</si>
  <si>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</si>
  <si>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</si>
  <si>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</si>
  <si>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</si>
  <si>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</si>
  <si>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</si>
  <si>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</si>
  <si>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</si>
  <si>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</si>
  <si>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</si>
  <si>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</si>
  <si>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</si>
  <si>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</si>
  <si>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</si>
  <si>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</si>
  <si>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</si>
  <si>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</si>
  <si>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</si>
  <si>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</si>
  <si>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</si>
  <si>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</si>
  <si>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</si>
  <si>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</si>
  <si>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</si>
  <si>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</si>
  <si>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</si>
  <si>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</si>
  <si>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</si>
  <si>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</si>
  <si>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</si>
  <si>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</si>
  <si>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</si>
  <si>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</si>
  <si>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</si>
  <si>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</si>
  <si>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</si>
  <si>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</si>
  <si>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</si>
  <si>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</si>
  <si>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</si>
  <si>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</si>
  <si>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</si>
  <si>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</si>
  <si>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</si>
  <si>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</si>
  <si>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</si>
  <si>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</si>
  <si>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</si>
  <si>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</si>
  <si>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</si>
  <si>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</si>
  <si>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</si>
  <si>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</si>
  <si>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</si>
  <si>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</si>
  <si>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</si>
  <si>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</si>
  <si>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</si>
  <si>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</si>
  <si>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</si>
  <si>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</si>
  <si>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</si>
  <si>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</si>
  <si>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</si>
  <si>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</si>
  <si>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</si>
  <si>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</si>
  <si>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</si>
  <si>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</si>
  <si>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</si>
  <si>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</si>
  <si>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</si>
  <si>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</si>
  <si>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</si>
  <si>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</si>
  <si>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</si>
  <si>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</si>
  <si>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</si>
  <si>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</si>
  <si>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</si>
  <si>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</si>
  <si>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</si>
  <si>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</si>
  <si>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</si>
  <si>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</si>
  <si>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</si>
  <si>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</si>
  <si>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</si>
  <si>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</si>
  <si>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</si>
  <si>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</si>
  <si>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</si>
  <si>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</si>
  <si>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</si>
  <si>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</si>
  <si>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</si>
  <si>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</si>
  <si>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</si>
  <si>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</si>
  <si>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</si>
  <si>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</si>
  <si>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</si>
  <si>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</si>
  <si>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</si>
  <si>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</si>
  <si>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</si>
  <si>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</si>
  <si>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</si>
  <si>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</si>
  <si>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</si>
  <si>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</si>
  <si>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</si>
  <si>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</si>
  <si>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</si>
  <si>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</si>
  <si>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</si>
  <si>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</si>
  <si>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</si>
  <si>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</si>
  <si>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</si>
  <si>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</si>
  <si>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</si>
  <si>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</si>
  <si>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</si>
  <si>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</si>
  <si>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</si>
  <si>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</si>
  <si>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</si>
  <si>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</si>
  <si>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</si>
  <si>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</si>
  <si>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</si>
  <si>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</si>
  <si>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</si>
  <si>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</si>
  <si>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</si>
  <si>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</si>
  <si>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</si>
  <si>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</si>
  <si>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</si>
  <si>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</si>
  <si>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</si>
  <si>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</si>
  <si>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</si>
  <si>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</si>
  <si>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</si>
  <si>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</si>
  <si>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</si>
  <si>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</si>
  <si>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</si>
  <si>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</si>
  <si>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</si>
  <si>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</si>
  <si>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</si>
  <si>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</si>
  <si>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</si>
  <si>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</si>
  <si>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</si>
  <si>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</si>
  <si>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</si>
  <si>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</si>
  <si>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</si>
  <si>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</si>
  <si>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</si>
  <si>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</si>
  <si>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</si>
  <si>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</si>
  <si>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</si>
  <si>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</si>
  <si>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</si>
  <si>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</si>
  <si>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</si>
  <si>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</si>
  <si>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</si>
  <si>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</si>
  <si>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</si>
  <si>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</si>
  <si>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</si>
  <si>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</si>
  <si>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</si>
  <si>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</si>
  <si>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</si>
  <si>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</si>
  <si>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</si>
  <si>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</si>
  <si>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</si>
  <si>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</si>
  <si>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</si>
  <si>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</si>
  <si>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</si>
  <si>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</si>
  <si>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</si>
  <si>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</si>
  <si>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</si>
  <si>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</si>
  <si>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</si>
  <si>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</si>
  <si>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</si>
  <si>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</si>
  <si>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</si>
  <si>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</si>
  <si>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</si>
  <si>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</si>
  <si>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</si>
  <si>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</si>
  <si>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</si>
  <si>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</si>
  <si>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</si>
  <si>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</si>
  <si>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</si>
  <si>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</si>
  <si>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</si>
  <si>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</si>
  <si>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</si>
  <si>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</si>
  <si>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</si>
  <si>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</si>
  <si>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</si>
  <si>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</si>
  <si>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</si>
  <si>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</si>
  <si>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</si>
  <si>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</si>
  <si>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</si>
  <si>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</si>
  <si>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</si>
  <si>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</si>
  <si>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</si>
  <si>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</si>
  <si>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</si>
  <si>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</si>
  <si>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</si>
  <si>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</si>
  <si>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</si>
  <si>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</si>
  <si>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</si>
  <si>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</si>
  <si>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</si>
  <si>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</si>
  <si>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</si>
  <si>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</si>
  <si>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</si>
  <si>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</si>
  <si>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</si>
  <si>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</si>
  <si>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</si>
  <si>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</si>
  <si>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</si>
  <si>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</si>
  <si>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</si>
  <si>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</si>
  <si>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</si>
  <si>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</si>
  <si>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</si>
  <si>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</si>
  <si>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</si>
  <si>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</si>
  <si>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</si>
  <si>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</si>
  <si>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</si>
  <si>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</si>
  <si>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</si>
  <si>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</si>
  <si>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</si>
  <si>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</si>
  <si>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</si>
  <si>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</si>
  <si>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</si>
  <si>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</si>
  <si>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</si>
  <si>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</si>
  <si>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</si>
  <si>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</si>
  <si>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</si>
  <si>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</si>
  <si>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</si>
  <si>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</si>
  <si>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</si>
  <si>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</si>
  <si>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</si>
  <si>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</si>
  <si>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</si>
  <si>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</si>
  <si>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</si>
  <si>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</si>
  <si>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</si>
  <si>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</si>
  <si>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</si>
  <si>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</si>
  <si>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</si>
  <si>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</si>
  <si>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</si>
  <si>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</si>
  <si>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</si>
  <si>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</si>
  <si>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</si>
  <si>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</si>
  <si>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</si>
  <si>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</si>
  <si>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</si>
  <si>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</si>
  <si>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</si>
  <si>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</si>
  <si>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</si>
  <si>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</si>
  <si>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</si>
  <si>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</si>
  <si>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</si>
  <si>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</si>
  <si>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</si>
  <si>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</si>
  <si>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</si>
  <si>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</si>
  <si>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</si>
  <si>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</si>
  <si>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</si>
  <si>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</si>
  <si>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</si>
  <si>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</si>
  <si>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</si>
  <si>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</si>
  <si>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</si>
  <si>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</si>
  <si>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</si>
  <si>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</si>
  <si>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</si>
  <si>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</si>
  <si>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</si>
  <si>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</si>
  <si>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</si>
  <si>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</si>
  <si>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</si>
  <si>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</si>
  <si>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</si>
  <si>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</si>
  <si>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</si>
  <si>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</si>
  <si>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</si>
  <si>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</si>
  <si>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</si>
  <si>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</si>
  <si>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</si>
  <si>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</si>
  <si>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</si>
  <si>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</si>
  <si>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</si>
  <si>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</si>
  <si>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</si>
  <si>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</si>
  <si>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</si>
  <si>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</si>
  <si>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</si>
  <si>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</si>
  <si>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</si>
  <si>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</si>
  <si>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</si>
  <si>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</si>
  <si>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</si>
  <si>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</si>
  <si>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</si>
  <si>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</si>
  <si>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</si>
  <si>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</si>
  <si>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</si>
  <si>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</si>
  <si>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</si>
  <si>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</si>
  <si>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</si>
  <si>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</si>
  <si>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</si>
  <si>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</si>
  <si>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</si>
  <si>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</si>
  <si>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</si>
  <si>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</si>
  <si>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</si>
  <si>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</si>
  <si>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</si>
  <si>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</si>
  <si>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</si>
  <si>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</si>
  <si>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</si>
  <si>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</si>
  <si>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</si>
  <si>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</si>
  <si>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</si>
  <si>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</si>
  <si>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</si>
  <si>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</si>
  <si>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</si>
  <si>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</si>
  <si>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</si>
  <si>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</si>
  <si>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</si>
  <si>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</si>
  <si>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</si>
  <si>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</si>
  <si>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</si>
  <si>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</si>
  <si>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</si>
  <si>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</si>
  <si>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</si>
  <si>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</si>
  <si>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</si>
  <si>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</si>
  <si>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</si>
  <si>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</si>
  <si>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</si>
  <si>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</si>
  <si>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</si>
  <si>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</si>
  <si>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</si>
  <si>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</si>
  <si>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</si>
  <si>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</si>
  <si>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</si>
  <si>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</si>
  <si>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</si>
  <si>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</si>
  <si>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</si>
  <si>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</si>
  <si>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</si>
  <si>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</si>
  <si>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</si>
  <si>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</si>
  <si>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</si>
  <si>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</si>
  <si>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</si>
  <si>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</si>
  <si>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</si>
  <si>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</si>
  <si>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</si>
  <si>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</si>
  <si>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</si>
  <si>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</si>
  <si>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</si>
  <si>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</si>
  <si>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</si>
  <si>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</si>
  <si>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</si>
  <si>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</si>
  <si>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</si>
  <si>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</si>
  <si>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</si>
  <si>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</si>
  <si>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</si>
  <si>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</si>
  <si>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</si>
  <si>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</si>
  <si>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</si>
  <si>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</si>
  <si>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</si>
  <si>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</si>
  <si>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</si>
  <si>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</si>
  <si>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</si>
  <si>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</si>
  <si>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</si>
  <si>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</si>
  <si>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</si>
  <si>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</si>
  <si>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</si>
  <si>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</si>
  <si>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</si>
  <si>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</si>
  <si>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</si>
  <si>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</si>
  <si>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</si>
  <si>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</si>
  <si>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</si>
  <si>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</si>
  <si>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</si>
  <si>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</si>
  <si>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</si>
  <si>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</si>
  <si>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</si>
  <si>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</si>
  <si>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</si>
  <si>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</si>
  <si>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</si>
  <si>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</si>
  <si>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</si>
  <si>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</si>
  <si>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</si>
  <si>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</si>
  <si>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</si>
  <si>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</si>
  <si>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</si>
  <si>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</si>
  <si>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</si>
  <si>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</si>
  <si>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</si>
  <si>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</si>
  <si>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</si>
  <si>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</si>
  <si>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</si>
  <si>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</si>
  <si>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</si>
  <si>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</si>
  <si>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</si>
  <si>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</si>
  <si>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</si>
  <si>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</si>
  <si>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</si>
  <si>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</si>
  <si>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</si>
  <si>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</si>
  <si>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</si>
  <si>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</si>
  <si>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</si>
  <si>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</si>
  <si>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</si>
  <si>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</si>
  <si>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</si>
  <si>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</si>
  <si>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</si>
  <si>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</si>
  <si>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</si>
  <si>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</si>
  <si>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</si>
  <si>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</si>
  <si>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</si>
  <si>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</si>
  <si>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</si>
  <si>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</si>
  <si>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</si>
  <si>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</si>
  <si>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</si>
  <si>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</si>
  <si>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</si>
  <si>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</si>
  <si>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</si>
  <si>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</si>
  <si>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</si>
  <si>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</si>
  <si>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</si>
  <si>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</si>
  <si>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</si>
  <si>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</si>
  <si>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</si>
  <si>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</si>
  <si>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</si>
  <si>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</si>
  <si>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</si>
  <si>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</si>
  <si>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</si>
  <si>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</si>
  <si>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</si>
  <si>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</si>
  <si>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</si>
  <si>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</si>
  <si>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</si>
  <si>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</si>
  <si>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</si>
  <si>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</si>
  <si>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</si>
  <si>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</si>
  <si>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</si>
  <si>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</si>
  <si>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</si>
  <si>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</si>
  <si>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</si>
  <si>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</si>
  <si>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</si>
  <si>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</si>
  <si>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</si>
  <si>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</si>
  <si>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</si>
  <si>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</si>
  <si>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</si>
  <si>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</si>
  <si>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</si>
  <si>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</si>
  <si>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</si>
  <si>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</si>
  <si>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</si>
  <si>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</si>
  <si>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</si>
  <si>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</si>
  <si>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</si>
  <si>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</si>
  <si>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</si>
  <si>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</si>
  <si>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</si>
  <si>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</si>
  <si>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</si>
  <si>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</si>
  <si>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</si>
  <si>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</si>
  <si>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</si>
  <si>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</si>
  <si>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</si>
  <si>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</si>
  <si>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</si>
  <si>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</si>
  <si>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</si>
  <si>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</si>
  <si>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</si>
  <si>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</si>
  <si>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</si>
  <si>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</si>
  <si>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</si>
  <si>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</si>
  <si>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</si>
  <si>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</si>
  <si>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</si>
  <si>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</si>
  <si>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</si>
  <si>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</si>
  <si>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</si>
  <si>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</si>
  <si>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</si>
  <si>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</si>
  <si>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</si>
  <si>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</si>
  <si>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</si>
  <si>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</si>
  <si>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</si>
  <si>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</si>
  <si>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</si>
  <si>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</si>
  <si>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</si>
  <si>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</si>
  <si>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</si>
  <si>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</si>
  <si>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</si>
  <si>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</si>
  <si>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</si>
  <si>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</si>
  <si>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</si>
  <si>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</si>
  <si>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</si>
  <si>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</si>
  <si>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</si>
  <si>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</si>
  <si>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</si>
  <si>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</si>
  <si>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</si>
  <si>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</si>
  <si>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</si>
  <si>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</si>
  <si>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</si>
  <si>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</si>
  <si>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</si>
  <si>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</si>
  <si>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</si>
  <si>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</si>
  <si>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</si>
  <si>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</si>
  <si>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</si>
  <si>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</si>
  <si>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</si>
  <si>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</si>
  <si>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</si>
  <si>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</si>
  <si>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</si>
  <si>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</si>
  <si>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</si>
  <si>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</si>
  <si>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</si>
  <si>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</si>
  <si>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</si>
  <si>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</si>
  <si>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</si>
  <si>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</si>
  <si>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</si>
  <si>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</si>
  <si>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</si>
  <si>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</si>
  <si>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</si>
  <si>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</si>
  <si>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</si>
  <si>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</si>
  <si>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</si>
  <si>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</si>
  <si>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</si>
  <si>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</si>
  <si>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</si>
  <si>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</si>
  <si>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</si>
  <si>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</si>
  <si>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</si>
  <si>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</si>
  <si>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</si>
  <si>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</si>
  <si>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</si>
  <si>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</si>
  <si>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</si>
  <si>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</si>
  <si>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</si>
  <si>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</si>
  <si>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</si>
  <si>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</si>
  <si>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</si>
  <si>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</si>
  <si>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</si>
  <si>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</si>
  <si>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</si>
  <si>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</si>
  <si>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</si>
  <si>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</si>
  <si>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</si>
  <si>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</si>
  <si>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</si>
  <si>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</si>
  <si>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</si>
  <si>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</si>
  <si>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</si>
  <si>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</si>
  <si>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</si>
  <si>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</si>
  <si>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</si>
  <si>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</si>
  <si>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</si>
  <si>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</si>
  <si>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</si>
  <si>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</si>
  <si>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</si>
  <si>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</si>
  <si>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</si>
  <si>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</si>
  <si>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</si>
  <si>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</si>
  <si>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</si>
  <si>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</si>
  <si>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</si>
  <si>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</si>
  <si>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</si>
  <si>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</si>
  <si>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</si>
  <si>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</si>
  <si>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</si>
  <si>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</si>
  <si>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</si>
  <si>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</si>
  <si>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</si>
  <si>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</si>
  <si>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</si>
  <si>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</si>
  <si>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</si>
  <si>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</si>
  <si>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</si>
  <si>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</si>
  <si>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</si>
  <si>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</si>
  <si>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</si>
  <si>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</si>
  <si>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</si>
  <si>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</si>
  <si>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</si>
  <si>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</si>
  <si>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</si>
  <si>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</si>
  <si>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</si>
  <si>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</si>
  <si>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</si>
  <si>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</si>
  <si>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</si>
  <si>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</si>
  <si>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</si>
  <si>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</si>
  <si>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</si>
  <si>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</si>
  <si>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</si>
  <si>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</si>
  <si>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</si>
  <si>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</si>
  <si>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</si>
  <si>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</si>
  <si>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</si>
  <si>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</si>
  <si>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</si>
  <si>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</si>
  <si>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</si>
  <si>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</si>
  <si>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</si>
  <si>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</si>
  <si>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</si>
  <si>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</si>
  <si>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</si>
  <si>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</si>
  <si>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</si>
  <si>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</si>
  <si>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</si>
  <si>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</si>
  <si>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</si>
  <si>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</si>
  <si>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</si>
  <si>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</si>
  <si>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</si>
  <si>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</si>
  <si>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</si>
  <si>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</si>
  <si>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</si>
  <si>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</si>
  <si>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</si>
  <si>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</si>
  <si>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</si>
  <si>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</si>
  <si>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</si>
  <si>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</si>
  <si>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</si>
  <si>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</si>
  <si>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</si>
  <si>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</si>
  <si>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</si>
  <si>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</si>
  <si>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</si>
  <si>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</si>
  <si>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</si>
  <si>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</si>
  <si>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</si>
  <si>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</si>
  <si>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</si>
  <si>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</si>
  <si>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</si>
  <si>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</si>
  <si>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</si>
  <si>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</si>
  <si>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</si>
  <si>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</si>
  <si>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</si>
  <si>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</si>
  <si>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</si>
  <si>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</si>
  <si>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</si>
  <si>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</si>
  <si>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</si>
  <si>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</si>
  <si>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</si>
  <si>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</si>
  <si>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</si>
  <si>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</si>
  <si>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</si>
  <si>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</si>
  <si>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</si>
  <si>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</si>
  <si>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</si>
  <si>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</si>
  <si>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</si>
  <si>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</si>
  <si>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</si>
  <si>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</si>
  <si>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</si>
  <si>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</si>
  <si>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</si>
  <si>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</si>
  <si>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</si>
  <si>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</si>
  <si>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</si>
  <si>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</si>
  <si>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</si>
  <si>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</si>
  <si>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</si>
  <si>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</si>
  <si>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</si>
  <si>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</si>
  <si>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</si>
  <si>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</si>
  <si>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</si>
  <si>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</si>
  <si>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</si>
  <si>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</si>
  <si>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</si>
  <si>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</si>
  <si>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</si>
  <si>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</si>
  <si>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</si>
  <si>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</si>
  <si>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</si>
  <si>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</si>
  <si>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</si>
  <si>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</si>
  <si>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</si>
  <si>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</si>
  <si>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</si>
  <si>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</si>
  <si>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</si>
  <si>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</si>
  <si>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</si>
  <si>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</si>
  <si>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</si>
  <si>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</si>
  <si>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</si>
  <si>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</si>
  <si>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</si>
  <si>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</si>
  <si>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</si>
  <si>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</si>
  <si>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</si>
  <si>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</si>
  <si>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</si>
  <si>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</si>
  <si>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</si>
  <si>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</si>
  <si>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</si>
  <si>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</si>
  <si>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</si>
  <si>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</si>
  <si>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</si>
  <si>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</si>
  <si>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</si>
  <si>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</si>
  <si>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</si>
  <si>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</si>
  <si>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</si>
  <si>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</si>
  <si>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</si>
  <si>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</si>
  <si>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</si>
  <si>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</si>
  <si>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</si>
  <si>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</si>
  <si>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</si>
  <si>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</si>
  <si>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</si>
  <si>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</si>
  <si>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</si>
  <si>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</si>
  <si>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</si>
  <si>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</si>
  <si>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</si>
  <si>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</si>
  <si>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</si>
  <si>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</si>
  <si>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</si>
  <si>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</si>
  <si>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</si>
  <si>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</si>
  <si>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</si>
  <si>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</si>
  <si>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</si>
  <si>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</si>
  <si>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</si>
  <si>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</si>
  <si>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</si>
  <si>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</si>
  <si>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</si>
  <si>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</si>
  <si>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</si>
  <si>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</si>
  <si>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</si>
  <si>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</si>
  <si>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</si>
  <si>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</si>
  <si>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</si>
  <si>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</si>
  <si>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</si>
  <si>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</si>
  <si>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</si>
  <si>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</si>
  <si>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</si>
  <si>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</si>
  <si>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</si>
  <si>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</si>
  <si>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</si>
  <si>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</si>
  <si>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</si>
  <si>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</si>
  <si>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</si>
  <si>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</si>
  <si>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</si>
  <si>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</si>
  <si>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</si>
  <si>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</si>
  <si>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</si>
  <si>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</si>
  <si>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</si>
  <si>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</si>
  <si>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</si>
  <si>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</si>
  <si>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</si>
  <si>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</si>
  <si>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</si>
  <si>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</si>
  <si>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</si>
  <si>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</si>
  <si>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</si>
  <si>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</si>
  <si>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</si>
  <si>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</si>
  <si>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</si>
  <si>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</si>
  <si>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</si>
  <si>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</si>
  <si>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</si>
  <si>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</si>
  <si>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</si>
  <si>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</si>
  <si>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</si>
  <si>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</si>
  <si>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</si>
  <si>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</si>
  <si>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</si>
  <si>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</si>
  <si>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</si>
  <si>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</si>
  <si>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</si>
  <si>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</si>
  <si>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</si>
  <si>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</si>
  <si>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</si>
  <si>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</si>
  <si>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</si>
  <si>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</si>
  <si>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</si>
  <si>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</si>
  <si>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</si>
  <si>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</si>
  <si>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</si>
  <si>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</si>
  <si>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</si>
  <si>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</si>
  <si>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</si>
  <si>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</si>
  <si>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</si>
  <si>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</si>
  <si>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</si>
  <si>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</si>
  <si>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</si>
  <si>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</si>
  <si>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</si>
  <si>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</si>
  <si>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</si>
  <si>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</si>
  <si>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</si>
  <si>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</si>
  <si>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</si>
  <si>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</si>
  <si>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</si>
  <si>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</si>
  <si>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</si>
  <si>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</si>
  <si>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</si>
  <si>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</si>
  <si>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</si>
  <si>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</si>
  <si>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</si>
  <si>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</si>
  <si>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</si>
  <si>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</si>
  <si>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</si>
  <si>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</si>
  <si>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</si>
  <si>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</si>
  <si>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</si>
  <si>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</si>
  <si>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</si>
  <si>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</si>
  <si>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</si>
  <si>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</si>
  <si>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</si>
  <si>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</si>
  <si>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</si>
  <si>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</si>
  <si>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</si>
  <si>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</si>
  <si>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</si>
  <si>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</si>
  <si>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</si>
  <si>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</si>
  <si>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</si>
  <si>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</si>
  <si>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</si>
  <si>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</si>
  <si>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</si>
  <si>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</si>
  <si>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</si>
  <si>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</si>
  <si>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</si>
  <si>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</si>
  <si>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</si>
  <si>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</si>
  <si>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</si>
  <si>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</si>
  <si>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</si>
  <si>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</si>
  <si>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</si>
  <si>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</si>
  <si>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</si>
  <si>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</si>
  <si>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</si>
  <si>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</si>
  <si>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</si>
  <si>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</si>
  <si>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</si>
  <si>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</si>
  <si>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</si>
  <si>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</si>
  <si>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</si>
  <si>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</si>
  <si>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</si>
  <si>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</si>
  <si>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</si>
  <si>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</si>
  <si>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</si>
  <si>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</si>
  <si>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</si>
  <si>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</si>
  <si>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</si>
  <si>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</si>
  <si>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</si>
  <si>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</si>
  <si>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</si>
  <si>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</si>
  <si>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</si>
  <si>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</si>
  <si>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</si>
  <si>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</si>
  <si>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</si>
  <si>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</si>
  <si>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</si>
  <si>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</si>
  <si>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</si>
  <si>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</si>
  <si>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</si>
  <si>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</si>
  <si>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</si>
  <si>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</si>
  <si>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</si>
  <si>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</si>
  <si>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</si>
  <si>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</si>
  <si>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</si>
  <si>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</si>
  <si>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</si>
  <si>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</si>
  <si>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</si>
  <si>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</si>
  <si>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</si>
  <si>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</si>
  <si>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</si>
  <si>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</si>
  <si>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</si>
  <si>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</si>
  <si>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</si>
  <si>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</si>
  <si>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</si>
  <si>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</si>
  <si>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</si>
  <si>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</si>
  <si>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</si>
  <si>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</si>
  <si>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</si>
  <si>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</si>
  <si>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</si>
  <si>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</si>
  <si>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</si>
  <si>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</si>
  <si>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</si>
  <si>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</si>
  <si>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</si>
  <si>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</si>
  <si>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</si>
  <si>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</si>
  <si>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</si>
  <si>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</si>
  <si>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</si>
  <si>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</si>
  <si>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</si>
  <si>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</si>
  <si>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</si>
  <si>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</si>
  <si>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</si>
  <si>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</si>
  <si>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</si>
  <si>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</si>
  <si>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</si>
  <si>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</si>
  <si>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</si>
  <si>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</si>
  <si>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</si>
  <si>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</si>
  <si>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</si>
  <si>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</si>
  <si>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</si>
  <si>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</si>
  <si>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</si>
  <si>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</si>
  <si>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</si>
  <si>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</si>
  <si>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</si>
  <si>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</si>
  <si>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</si>
  <si>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</si>
  <si>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</si>
  <si>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</si>
  <si>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</si>
  <si>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</si>
  <si>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</si>
  <si>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</si>
  <si>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</si>
  <si>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</si>
  <si>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</si>
  <si>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</si>
  <si>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</si>
  <si>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</si>
  <si>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</si>
  <si>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</si>
  <si>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</si>
  <si>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</si>
  <si>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</si>
  <si>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</si>
  <si>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</si>
  <si>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</si>
  <si>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</si>
  <si>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</si>
  <si>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</si>
  <si>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</si>
  <si>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</si>
  <si>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</si>
  <si>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</si>
  <si>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</si>
  <si>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</si>
  <si>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</si>
  <si>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</si>
  <si>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</si>
  <si>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</si>
  <si>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</si>
  <si>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</si>
  <si>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</si>
  <si>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</si>
  <si>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</si>
  <si>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</si>
  <si>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</si>
  <si>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</si>
  <si>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</si>
  <si>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</si>
  <si>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</si>
  <si>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</si>
  <si>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</si>
  <si>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</si>
  <si>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</si>
  <si>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</si>
  <si>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</si>
  <si>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</si>
  <si>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</si>
  <si>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</si>
  <si>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</si>
  <si>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</si>
  <si>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</si>
  <si>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</si>
  <si>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</si>
  <si>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</si>
  <si>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</si>
  <si>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</si>
  <si>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</si>
  <si>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</si>
  <si>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</si>
  <si>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</si>
  <si>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</si>
  <si>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</si>
  <si>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</si>
  <si>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</si>
  <si>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</si>
  <si>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</si>
  <si>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</si>
  <si>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</si>
  <si>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</si>
  <si>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</si>
  <si>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</si>
  <si>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</si>
  <si>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</si>
  <si>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</si>
  <si>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</si>
  <si>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</si>
  <si>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</si>
  <si>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</si>
  <si>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</si>
  <si>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</si>
  <si>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</si>
  <si>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</si>
  <si>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</si>
  <si>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</si>
  <si>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</si>
  <si>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</si>
  <si>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</si>
  <si>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</si>
  <si>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</si>
  <si>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</si>
  <si>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</si>
  <si>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</si>
  <si>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</si>
  <si>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</si>
  <si>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</si>
  <si>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</si>
  <si>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</si>
  <si>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</si>
  <si>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</si>
  <si>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</si>
  <si>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</si>
  <si>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</si>
  <si>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</si>
  <si>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</si>
  <si>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</si>
  <si>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</si>
  <si>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</si>
  <si>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</si>
  <si>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</si>
  <si>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</si>
  <si>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</si>
  <si>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</si>
  <si>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</si>
  <si>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</si>
  <si>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</si>
  <si>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</si>
  <si>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</si>
  <si>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</si>
  <si>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</si>
  <si>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</si>
  <si>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</si>
  <si>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</si>
  <si>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</si>
  <si>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</si>
  <si>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</si>
  <si>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</si>
  <si>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</si>
  <si>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</si>
  <si>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</si>
  <si>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</si>
  <si>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</si>
  <si>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</si>
  <si>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</si>
  <si>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</si>
  <si>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</si>
  <si>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</si>
  <si>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</si>
  <si>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</si>
  <si>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</si>
  <si>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</si>
  <si>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</si>
  <si>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</si>
  <si>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</si>
  <si>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</si>
  <si>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</si>
  <si>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</si>
  <si>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</si>
  <si>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</si>
  <si>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</si>
  <si>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</si>
  <si>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</si>
  <si>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</si>
  <si>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</si>
  <si>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</si>
  <si>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</si>
  <si>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</si>
  <si>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</si>
  <si>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</si>
  <si>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</si>
  <si>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</si>
  <si>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</si>
  <si>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</si>
  <si>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</si>
  <si>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</si>
  <si>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</si>
  <si>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</si>
  <si>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</si>
  <si>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</si>
  <si>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</si>
  <si>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</si>
  <si>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</si>
  <si>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</si>
  <si>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</si>
  <si>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</si>
  <si>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</si>
  <si>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</si>
  <si>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</si>
  <si>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</si>
  <si>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</si>
  <si>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</si>
  <si>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</si>
  <si>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</si>
  <si>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</si>
  <si>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</si>
  <si>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</si>
  <si>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</si>
  <si>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</si>
  <si>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</si>
  <si>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</si>
  <si>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</si>
  <si>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</si>
  <si>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</si>
  <si>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</si>
  <si>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</si>
  <si>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</si>
  <si>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</si>
  <si>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</si>
  <si>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</si>
  <si>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</si>
  <si>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</si>
  <si>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</si>
  <si>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</si>
  <si>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</si>
  <si>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</si>
  <si>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</si>
  <si>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</si>
  <si>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</si>
  <si>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</si>
  <si>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</si>
  <si>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</si>
  <si>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</si>
  <si>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</si>
  <si>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</si>
  <si>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</si>
  <si>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</si>
  <si>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</si>
  <si>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</si>
  <si>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</si>
  <si>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</si>
  <si>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</si>
  <si>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</si>
  <si>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</si>
  <si>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</si>
  <si>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</si>
  <si>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</si>
  <si>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</si>
  <si>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</si>
  <si>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</si>
  <si>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</si>
  <si>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</si>
  <si>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</si>
  <si>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</si>
  <si>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</si>
  <si>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</si>
  <si>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</si>
  <si>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</si>
  <si>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</si>
  <si>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</si>
  <si>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</si>
  <si>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</si>
  <si>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</si>
  <si>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</si>
  <si>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</si>
  <si>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</si>
  <si>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</si>
  <si>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</si>
  <si>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</si>
  <si>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</si>
  <si>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</si>
  <si>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</si>
  <si>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</si>
  <si>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</si>
  <si>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</si>
  <si>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</si>
  <si>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</si>
  <si>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</si>
  <si>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</si>
  <si>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</si>
  <si>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</si>
  <si>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</si>
  <si>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</si>
  <si>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</si>
  <si>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</si>
  <si>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</si>
  <si>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</si>
  <si>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</si>
  <si>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</si>
  <si>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</si>
  <si>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</si>
  <si>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</si>
  <si>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</si>
  <si>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</si>
  <si>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</si>
  <si>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</si>
  <si>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</si>
  <si>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</si>
  <si>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</si>
  <si>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</si>
  <si>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</si>
  <si>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</si>
  <si>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</si>
  <si>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</si>
  <si>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</si>
  <si>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</si>
  <si>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</si>
  <si>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</si>
  <si>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</si>
  <si>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</si>
  <si>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</si>
  <si>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</si>
  <si>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</si>
  <si>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</si>
  <si>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</si>
  <si>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</si>
  <si>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</si>
  <si>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</si>
  <si>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</si>
  <si>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</si>
  <si>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</si>
  <si>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</si>
  <si>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</si>
  <si>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</si>
  <si>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</si>
  <si>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</si>
  <si>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</si>
  <si>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</si>
  <si>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</si>
  <si>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</si>
  <si>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</si>
  <si>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</si>
  <si>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</si>
  <si>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</si>
  <si>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</si>
  <si>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</si>
  <si>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</si>
  <si>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</si>
  <si>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</si>
  <si>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</si>
  <si>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</si>
  <si>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</si>
  <si>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</si>
  <si>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</si>
  <si>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</si>
  <si>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</si>
  <si>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</si>
  <si>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</si>
  <si>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</si>
  <si>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</si>
  <si>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</si>
  <si>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</si>
  <si>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</si>
  <si>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</si>
  <si>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</si>
  <si>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</si>
  <si>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</si>
  <si>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</si>
  <si>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</si>
  <si>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</si>
  <si>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</si>
  <si>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</si>
  <si>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</si>
  <si>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</si>
  <si>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</si>
  <si>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</si>
  <si>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</si>
  <si>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</si>
  <si>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</si>
  <si>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</si>
  <si>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</si>
  <si>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</si>
  <si>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</si>
  <si>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</si>
  <si>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</si>
  <si>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</si>
  <si>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</si>
  <si>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</si>
  <si>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</si>
  <si>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</si>
  <si>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</si>
  <si>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</si>
  <si>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</si>
  <si>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</si>
  <si>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</si>
  <si>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</si>
  <si>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</si>
  <si>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</si>
  <si>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</si>
  <si>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</si>
  <si>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</si>
  <si>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</si>
  <si>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</si>
  <si>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</si>
  <si>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</si>
  <si>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</si>
  <si>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</si>
  <si>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</si>
  <si>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</si>
  <si>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</si>
  <si>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</si>
  <si>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</si>
  <si>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</si>
  <si>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</si>
  <si>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</si>
  <si>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</si>
  <si>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</si>
  <si>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</si>
  <si>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</si>
  <si>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</si>
  <si>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</si>
  <si>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</si>
  <si>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</si>
  <si>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</si>
  <si>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</si>
  <si>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</si>
  <si>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</si>
  <si>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</si>
  <si>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</si>
  <si>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</si>
  <si>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</si>
  <si>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</si>
  <si>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</si>
  <si>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</si>
  <si>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</si>
  <si>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</si>
  <si>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</si>
  <si>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</si>
  <si>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</si>
  <si>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</si>
  <si>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</si>
  <si>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</si>
  <si>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</si>
  <si>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</si>
  <si>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</si>
  <si>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</si>
  <si>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</si>
  <si>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</si>
  <si>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</si>
  <si>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</si>
  <si>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</si>
  <si>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</si>
  <si>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</si>
  <si>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</si>
  <si>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</si>
  <si>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</si>
  <si>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</si>
  <si>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</si>
  <si>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</si>
  <si>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</si>
  <si>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</si>
  <si>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</si>
  <si>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</si>
  <si>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</si>
  <si>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</si>
  <si>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</si>
  <si>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</si>
  <si>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</si>
  <si>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</si>
  <si>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</si>
  <si>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</si>
  <si>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</si>
  <si>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</si>
  <si>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</si>
  <si>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</si>
  <si>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</si>
  <si>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</si>
  <si>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</si>
  <si>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</si>
  <si>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</si>
  <si>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</si>
  <si>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</si>
  <si>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</si>
  <si>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</si>
  <si>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</si>
  <si>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</si>
  <si>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</si>
  <si>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</si>
  <si>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</si>
  <si>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</si>
  <si>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</si>
  <si>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</si>
  <si>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</si>
  <si>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</si>
  <si>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</si>
  <si>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</si>
  <si>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</si>
  <si>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</si>
  <si>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</si>
  <si>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</si>
  <si>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</si>
  <si>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</si>
  <si>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</si>
  <si>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</si>
  <si>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</si>
  <si>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</si>
  <si>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</si>
  <si>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</si>
  <si>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</si>
  <si>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</si>
  <si>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</si>
  <si>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</si>
  <si>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</si>
  <si>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</si>
  <si>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</si>
  <si>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</si>
  <si>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</si>
  <si>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</si>
  <si>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</si>
  <si>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</si>
  <si>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</si>
  <si>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</si>
  <si>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</si>
  <si>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</si>
  <si>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</si>
  <si>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</si>
  <si>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</si>
  <si>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</si>
  <si>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</si>
  <si>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</si>
  <si>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</si>
  <si>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</si>
  <si>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</si>
  <si>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</si>
  <si>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</si>
  <si>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</si>
  <si>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</si>
  <si>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</si>
  <si>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</si>
  <si>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</si>
  <si>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</si>
  <si>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</si>
  <si>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</si>
  <si>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</si>
  <si>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</si>
  <si>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</si>
  <si>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</si>
  <si>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</si>
  <si>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</si>
  <si>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</si>
  <si>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</si>
  <si>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</si>
  <si>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</si>
  <si>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</si>
  <si>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</si>
  <si>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</si>
  <si>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</si>
  <si>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</si>
  <si>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</si>
  <si>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</si>
  <si>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</si>
  <si>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</si>
  <si>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</si>
  <si>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</si>
  <si>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</si>
  <si>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</si>
  <si>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</si>
  <si>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</si>
  <si>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</si>
  <si>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</si>
  <si>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</si>
  <si>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</si>
  <si>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</si>
  <si>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</si>
  <si>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</si>
  <si>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</si>
  <si>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</si>
  <si>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</si>
  <si>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</si>
  <si>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</si>
  <si>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</si>
  <si>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</si>
  <si>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</si>
  <si>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</si>
  <si>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</si>
  <si>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</si>
  <si>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</si>
  <si>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</si>
  <si>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</si>
  <si>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</si>
  <si>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</si>
  <si>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</si>
  <si>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</si>
  <si>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</si>
  <si>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</si>
  <si>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</si>
  <si>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</si>
  <si>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</si>
  <si>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</si>
  <si>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</si>
  <si>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</si>
  <si>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</si>
  <si>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</si>
  <si>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</si>
  <si>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</si>
  <si>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</si>
  <si>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</si>
  <si>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</si>
  <si>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</si>
  <si>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</si>
  <si>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</si>
  <si>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</si>
  <si>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</si>
  <si>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</si>
  <si>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</si>
  <si>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</si>
  <si>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</si>
  <si>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</si>
  <si>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</si>
  <si>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</si>
  <si>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</si>
  <si>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</si>
  <si>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</si>
  <si>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</si>
  <si>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</si>
  <si>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</si>
  <si>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</si>
  <si>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</si>
  <si>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</si>
  <si>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</si>
  <si>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</si>
  <si>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</si>
  <si>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</si>
  <si>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</si>
  <si>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</si>
  <si>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</si>
  <si>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</si>
  <si>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</si>
  <si>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</si>
  <si>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</si>
  <si>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</si>
  <si>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</si>
  <si>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</si>
  <si>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</si>
  <si>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</si>
  <si>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</si>
  <si>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</si>
  <si>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</si>
  <si>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</si>
  <si>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</si>
  <si>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</si>
  <si>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</si>
  <si>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</si>
  <si>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</si>
  <si>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</si>
  <si>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</si>
  <si>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</si>
  <si>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</si>
  <si>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</si>
  <si>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</si>
  <si>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</si>
  <si>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</si>
  <si>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</si>
  <si>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</si>
  <si>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</si>
  <si>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</si>
  <si>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</si>
  <si>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</si>
  <si>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</si>
  <si>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</si>
  <si>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</si>
  <si>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</si>
  <si>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</si>
  <si>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</si>
  <si>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</si>
  <si>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</si>
  <si>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</si>
  <si>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</si>
  <si>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</si>
  <si>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</si>
  <si>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</si>
  <si>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</si>
  <si>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</si>
  <si>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</si>
  <si>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</si>
  <si>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</si>
  <si>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</si>
  <si>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</si>
  <si>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</si>
  <si>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</si>
  <si>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</si>
  <si>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</si>
  <si>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</si>
  <si>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</si>
  <si>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</si>
  <si>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</si>
  <si>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</si>
  <si>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</si>
  <si>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</si>
  <si>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</si>
  <si>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</si>
  <si>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</si>
  <si>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</si>
  <si>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</si>
  <si>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</si>
  <si>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</si>
  <si>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</si>
  <si>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</si>
  <si>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</si>
  <si>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</si>
  <si>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</si>
  <si>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</si>
  <si>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</si>
  <si>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</si>
  <si>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</si>
  <si>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</si>
  <si>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</si>
  <si>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</si>
  <si>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</si>
  <si>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</si>
  <si>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</si>
  <si>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</si>
  <si>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</si>
  <si>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</si>
  <si>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</si>
  <si>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</si>
  <si>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</si>
  <si>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</si>
  <si>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</si>
  <si>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</si>
  <si>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</si>
  <si>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</si>
  <si>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</si>
  <si>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</si>
  <si>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</si>
  <si>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</si>
  <si>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</si>
  <si>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</si>
  <si>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</si>
  <si>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</si>
  <si>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</si>
  <si>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</si>
  <si>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</si>
  <si>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</si>
  <si>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</si>
  <si>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</si>
  <si>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</si>
  <si>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</si>
  <si>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</si>
  <si>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</si>
  <si>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</si>
  <si>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</si>
  <si>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</si>
  <si>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</si>
  <si>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</si>
  <si>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</si>
  <si>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</si>
  <si>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</si>
  <si>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</si>
  <si>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</si>
  <si>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</si>
  <si>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</si>
  <si>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</si>
  <si>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</si>
  <si>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</si>
  <si>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</si>
  <si>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</si>
  <si>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</si>
  <si>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</si>
  <si>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</si>
  <si>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</si>
  <si>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</si>
  <si>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</si>
  <si>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</si>
  <si>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</si>
  <si>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</si>
  <si>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</si>
  <si>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</si>
  <si>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</si>
  <si>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</si>
  <si>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</si>
  <si>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</si>
  <si>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</si>
  <si>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</si>
  <si>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</si>
  <si>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</si>
  <si>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</si>
  <si>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</si>
  <si>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</si>
  <si>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</si>
  <si>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</si>
  <si>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</si>
  <si>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</si>
  <si>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</si>
  <si>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</si>
  <si>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</si>
  <si>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</si>
  <si>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</si>
  <si>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</si>
  <si>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</si>
  <si>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</si>
  <si>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</si>
  <si>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</si>
  <si>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</si>
  <si>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</si>
  <si>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</si>
  <si>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</si>
  <si>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</si>
  <si>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</si>
  <si>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</si>
  <si>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</si>
  <si>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</si>
  <si>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</si>
  <si>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</si>
  <si>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</si>
  <si>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</si>
  <si>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</si>
  <si>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</si>
  <si>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</si>
  <si>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</si>
  <si>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</si>
  <si>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</si>
  <si>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</si>
  <si>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</si>
  <si>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</si>
  <si>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</si>
  <si>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</si>
  <si>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</si>
  <si>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</si>
  <si>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</si>
  <si>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</si>
  <si>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</si>
  <si>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</si>
  <si>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</si>
  <si>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</si>
  <si>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</si>
  <si>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</si>
  <si>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</si>
  <si>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</si>
  <si>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</si>
  <si>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</si>
  <si>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</si>
  <si>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</si>
  <si>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</si>
  <si>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</si>
  <si>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</si>
  <si>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</si>
  <si>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</si>
  <si>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</si>
  <si>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</si>
  <si>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</si>
  <si>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</si>
  <si>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</si>
  <si>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</si>
  <si>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</si>
  <si>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</si>
  <si>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</si>
  <si>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</si>
  <si>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</si>
  <si>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</si>
  <si>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</si>
  <si>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</si>
  <si>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</si>
  <si>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</si>
  <si>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</si>
  <si>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</si>
  <si>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</si>
  <si>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</si>
  <si>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</si>
  <si>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</si>
  <si>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</si>
  <si>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</si>
  <si>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</si>
  <si>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</si>
  <si>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</si>
  <si>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</si>
  <si>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</si>
  <si>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</si>
  <si>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</si>
  <si>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</si>
  <si>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</si>
  <si>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</si>
  <si>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</si>
  <si>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</si>
  <si>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</si>
  <si>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</si>
  <si>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</si>
  <si>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</si>
  <si>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</si>
  <si>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</si>
  <si>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</si>
  <si>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</si>
  <si>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</si>
  <si>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</si>
  <si>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</si>
  <si>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</si>
  <si>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</si>
  <si>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</si>
  <si>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</si>
  <si>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</si>
  <si>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</si>
  <si>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</si>
  <si>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</si>
  <si>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</si>
  <si>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</si>
  <si>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</si>
  <si>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</si>
  <si>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</si>
  <si>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</si>
  <si>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</si>
  <si>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</si>
  <si>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</si>
  <si>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</si>
  <si>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</si>
  <si>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</si>
  <si>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</si>
  <si>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</si>
  <si>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</si>
  <si>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</si>
  <si>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</si>
  <si>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</si>
  <si>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</si>
  <si>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</si>
  <si>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</si>
  <si>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</si>
  <si>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</si>
  <si>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</si>
  <si>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</si>
  <si>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</si>
  <si>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</si>
  <si>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</si>
  <si>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</si>
  <si>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</si>
  <si>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</si>
  <si>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</si>
  <si>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</si>
  <si>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</si>
  <si>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</si>
  <si>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</si>
  <si>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</si>
  <si>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</si>
  <si>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</si>
  <si>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</si>
  <si>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</si>
  <si>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</si>
  <si>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</si>
  <si>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</si>
  <si>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</si>
  <si>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</si>
  <si>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</si>
  <si>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</si>
  <si>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</si>
  <si>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</si>
  <si>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</si>
  <si>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</si>
  <si>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</si>
  <si>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</si>
  <si>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</si>
  <si>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</si>
  <si>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</si>
  <si>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</si>
  <si>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</si>
  <si>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</si>
  <si>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</si>
  <si>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</si>
  <si>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</si>
  <si>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</si>
  <si>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</si>
  <si>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</si>
  <si>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</si>
  <si>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</si>
  <si>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</si>
  <si>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</si>
  <si>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</si>
  <si>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</si>
  <si>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</si>
  <si>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</si>
  <si>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</si>
  <si>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</si>
  <si>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</si>
  <si>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</si>
  <si>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</si>
  <si>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</si>
  <si>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</si>
  <si>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</si>
  <si>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</si>
  <si>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</si>
  <si>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</si>
  <si>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</si>
  <si>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</si>
  <si>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</si>
  <si>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</si>
  <si>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</si>
  <si>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</si>
  <si>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</si>
  <si>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</si>
  <si>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</si>
  <si>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</si>
  <si>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</si>
  <si>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</si>
  <si>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</si>
  <si>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</si>
  <si>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</si>
  <si>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</si>
  <si>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</si>
  <si>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</si>
  <si>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</si>
  <si>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</si>
  <si>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</si>
  <si>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</si>
  <si>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</si>
  <si>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</si>
  <si>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</si>
  <si>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</si>
  <si>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</si>
  <si>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</si>
  <si>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</si>
  <si>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</si>
  <si>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</si>
  <si>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</si>
  <si>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</si>
  <si>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</si>
  <si>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</si>
  <si>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</si>
  <si>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</si>
  <si>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</si>
  <si>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</si>
  <si>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</si>
  <si>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</si>
  <si>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</si>
  <si>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</si>
  <si>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</si>
  <si>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</si>
  <si>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</si>
  <si>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</si>
  <si>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</si>
  <si>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</si>
  <si>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</si>
  <si>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</si>
  <si>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</si>
  <si>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</si>
  <si>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</si>
  <si>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</si>
  <si>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</si>
  <si>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</si>
  <si>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</si>
  <si>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</si>
  <si>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</si>
  <si>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</si>
  <si>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</si>
  <si>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</si>
  <si>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</si>
  <si>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</si>
  <si>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</si>
  <si>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</si>
  <si>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</si>
  <si>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</si>
  <si>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</si>
  <si>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</si>
  <si>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</si>
  <si>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</si>
  <si>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</si>
  <si>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</si>
  <si>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</si>
  <si>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</si>
  <si>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</si>
  <si>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</si>
  <si>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</si>
  <si>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</si>
  <si>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</si>
  <si>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</si>
  <si>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</si>
  <si>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</si>
  <si>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</si>
  <si>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</si>
  <si>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</si>
  <si>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</si>
  <si>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</si>
  <si>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</si>
  <si>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</si>
  <si>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</si>
  <si>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</si>
  <si>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</si>
  <si>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</si>
  <si>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</si>
  <si>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</si>
  <si>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</si>
  <si>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</si>
  <si>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</si>
  <si>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</si>
  <si>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</si>
  <si>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</si>
  <si>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</si>
  <si>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</si>
  <si>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</si>
  <si>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</si>
  <si>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</si>
  <si>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</si>
  <si>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</si>
  <si>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</si>
  <si>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</si>
  <si>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</si>
  <si>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</si>
  <si>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</si>
  <si>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</si>
  <si>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</si>
  <si>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</si>
  <si>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</si>
  <si>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</si>
  <si>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</si>
  <si>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</si>
  <si>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</si>
  <si>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</si>
  <si>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</si>
  <si>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</si>
  <si>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</si>
  <si>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</si>
  <si>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</si>
  <si>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</si>
  <si>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</si>
  <si>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</si>
  <si>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</si>
  <si>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</si>
  <si>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</si>
  <si>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</si>
  <si>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</si>
  <si>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</si>
  <si>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</si>
  <si>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</si>
  <si>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</si>
  <si>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</si>
  <si>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</si>
  <si>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</si>
  <si>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</si>
  <si>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</si>
  <si>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</si>
  <si>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</si>
  <si>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</si>
  <si>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</si>
  <si>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</si>
  <si>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</si>
  <si>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</si>
  <si>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</si>
  <si>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</si>
  <si>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</si>
  <si>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</si>
  <si>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</si>
  <si>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</si>
  <si>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</si>
  <si>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</si>
  <si>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</si>
  <si>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</si>
  <si>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</si>
  <si>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</si>
  <si>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</si>
  <si>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</si>
  <si>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</si>
  <si>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</si>
  <si>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</si>
  <si>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</si>
  <si>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</si>
  <si>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</si>
  <si>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</si>
  <si>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</si>
  <si>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</si>
  <si>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</si>
  <si>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</si>
  <si>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</si>
  <si>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</si>
  <si>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</si>
  <si>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</si>
  <si>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</si>
  <si>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</si>
  <si>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</si>
  <si>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</si>
  <si>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</si>
  <si>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</si>
  <si>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</si>
  <si>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</si>
  <si>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</si>
  <si>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</si>
  <si>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</si>
  <si>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</si>
  <si>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</si>
  <si>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</si>
  <si>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</si>
  <si>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</si>
  <si>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</si>
  <si>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</si>
  <si>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</si>
  <si>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</si>
  <si>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</si>
  <si>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</si>
  <si>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</si>
  <si>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</si>
  <si>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</si>
  <si>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</si>
  <si>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</si>
  <si>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</si>
  <si>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</si>
  <si>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</si>
  <si>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</si>
  <si>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</si>
  <si>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</si>
  <si>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</si>
  <si>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</si>
  <si>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</si>
  <si>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</si>
  <si>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</si>
  <si>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</si>
  <si>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</si>
  <si>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</si>
  <si>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</si>
  <si>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</si>
  <si>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</si>
  <si>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</si>
  <si>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</si>
  <si>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</si>
  <si>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</si>
  <si>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</si>
  <si>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</si>
  <si>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</si>
  <si>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</si>
  <si>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</si>
  <si>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</si>
  <si>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</si>
  <si>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</si>
  <si>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</si>
  <si>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</si>
  <si>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</si>
  <si>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</si>
  <si>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</si>
  <si>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</si>
  <si>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</si>
  <si>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</si>
  <si>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</si>
  <si>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</si>
  <si>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</si>
  <si>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</si>
  <si>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</si>
  <si>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</si>
  <si>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</si>
  <si>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</si>
  <si>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</si>
  <si>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</si>
  <si>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</si>
  <si>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</si>
  <si>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</si>
  <si>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</si>
  <si>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</si>
  <si>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</si>
  <si>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</si>
  <si>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</si>
  <si>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</si>
  <si>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</si>
  <si>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</si>
  <si>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</si>
  <si>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</si>
  <si>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</si>
  <si>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</si>
  <si>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</si>
  <si>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</si>
  <si>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</si>
  <si>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</si>
  <si>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</si>
  <si>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</si>
  <si>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</si>
  <si>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</si>
  <si>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</si>
  <si>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</si>
  <si>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</si>
  <si>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</si>
  <si>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</si>
  <si>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</si>
  <si>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</si>
  <si>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</si>
  <si>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</si>
  <si>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</si>
  <si>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</si>
  <si>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</si>
  <si>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</si>
  <si>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</si>
  <si>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</si>
  <si>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</si>
  <si>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</si>
  <si>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</si>
  <si>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</si>
  <si>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</si>
  <si>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</si>
  <si>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</si>
  <si>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</si>
  <si>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</si>
  <si>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</si>
  <si>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</si>
  <si>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</si>
  <si>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</si>
  <si>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</si>
  <si>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</si>
  <si>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</si>
  <si>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</si>
  <si>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</si>
  <si>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</si>
  <si>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</si>
  <si>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</si>
  <si>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</si>
  <si>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</si>
  <si>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</si>
  <si>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</si>
  <si>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</si>
  <si>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</si>
  <si>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</si>
  <si>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</si>
  <si>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</si>
  <si>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</si>
  <si>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</si>
  <si>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</si>
  <si>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</si>
  <si>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</si>
  <si>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</si>
  <si>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</si>
  <si>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</si>
  <si>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</si>
  <si>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</si>
  <si>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</si>
  <si>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</si>
  <si>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</si>
  <si>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</si>
  <si>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</si>
  <si>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</si>
  <si>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</si>
  <si>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</si>
  <si>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</si>
  <si>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</si>
  <si>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</si>
  <si>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</si>
  <si>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</si>
  <si>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</si>
  <si>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</si>
  <si>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</si>
  <si>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</si>
  <si>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</si>
  <si>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</si>
  <si>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</si>
  <si>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</si>
  <si>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</si>
  <si>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</si>
  <si>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</si>
  <si>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</si>
  <si>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</si>
  <si>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</si>
  <si>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</si>
  <si>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</si>
  <si>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</si>
  <si>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</si>
  <si>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</si>
  <si>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</si>
  <si>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</si>
  <si>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</si>
  <si>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</si>
  <si>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</si>
  <si>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</si>
  <si>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</si>
  <si>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</si>
  <si>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</si>
  <si>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</si>
  <si>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</si>
  <si>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</si>
  <si>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</si>
  <si>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</si>
  <si>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</si>
  <si>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</si>
  <si>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</si>
  <si>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</si>
  <si>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</si>
  <si>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</si>
  <si>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</si>
  <si>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</si>
  <si>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</si>
  <si>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</si>
  <si>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</si>
  <si>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</si>
  <si>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</si>
  <si>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</si>
  <si>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</si>
  <si>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</si>
  <si>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</si>
  <si>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</si>
  <si>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</si>
  <si>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</si>
  <si>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</si>
  <si>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</si>
  <si>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</si>
  <si>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</si>
  <si>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</si>
  <si>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</si>
  <si>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</si>
  <si>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</si>
  <si>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</si>
  <si>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</si>
  <si>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</si>
  <si>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</si>
  <si>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</si>
  <si>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</si>
  <si>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</si>
  <si>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</si>
  <si>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</si>
  <si>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</si>
  <si>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</si>
  <si>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</si>
  <si>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</si>
  <si>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</si>
  <si>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</si>
  <si>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</si>
  <si>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</si>
  <si>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</si>
  <si>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</si>
  <si>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</si>
  <si>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</si>
  <si>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</si>
  <si>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</si>
  <si>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</si>
  <si>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</si>
  <si>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</si>
  <si>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</si>
  <si>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</si>
  <si>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</si>
  <si>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</si>
  <si>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</si>
  <si>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</si>
  <si>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</si>
  <si>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</si>
  <si>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</si>
  <si>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</si>
  <si>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</si>
  <si>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</si>
  <si>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</si>
  <si>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</si>
  <si>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</si>
  <si>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</si>
  <si>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</si>
  <si>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</si>
  <si>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</si>
  <si>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</si>
  <si>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</si>
  <si>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</si>
  <si>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</si>
  <si>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</si>
  <si>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</si>
  <si>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</si>
  <si>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</si>
  <si>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</si>
  <si>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</si>
  <si>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</si>
  <si>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</si>
  <si>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</si>
  <si>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</si>
  <si>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</si>
  <si>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</si>
  <si>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</si>
  <si>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</si>
  <si>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</si>
  <si>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</si>
  <si>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</si>
  <si>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</si>
  <si>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</si>
  <si>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</si>
  <si>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</si>
  <si>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</si>
  <si>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</si>
  <si>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</si>
  <si>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</si>
  <si>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</si>
  <si>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</si>
  <si>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</si>
  <si>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</si>
  <si>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</si>
  <si>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</si>
  <si>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</si>
  <si>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</si>
  <si>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</si>
  <si>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</si>
  <si>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</si>
  <si>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</si>
  <si>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</si>
  <si>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</si>
  <si>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</si>
  <si>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</si>
  <si>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</si>
  <si>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</si>
  <si>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</si>
  <si>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</si>
  <si>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</si>
  <si>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</si>
  <si>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</si>
  <si>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</si>
  <si>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</si>
  <si>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</si>
  <si>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</si>
  <si>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</si>
  <si>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</si>
  <si>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</si>
  <si>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</si>
  <si>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</si>
  <si>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</si>
  <si>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</si>
  <si>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</si>
  <si>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</si>
  <si>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</si>
  <si>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</si>
  <si>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</si>
  <si>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</si>
  <si>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</si>
  <si>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</si>
  <si>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</si>
  <si>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</si>
  <si>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</si>
  <si>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</si>
  <si>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</si>
  <si>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</si>
  <si>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</si>
  <si>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</si>
  <si>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</si>
  <si>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</si>
  <si>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</si>
  <si>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</si>
  <si>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</si>
  <si>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</si>
  <si>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</si>
  <si>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</si>
  <si>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</si>
  <si>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</si>
  <si>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</si>
  <si>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</si>
  <si>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</si>
  <si>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</si>
  <si>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</si>
  <si>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</si>
  <si>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</si>
  <si>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</si>
  <si>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</si>
  <si>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</si>
  <si>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</si>
  <si>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</si>
  <si>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</si>
  <si>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</si>
  <si>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</si>
  <si>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</si>
  <si>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</si>
  <si>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</si>
  <si>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</si>
  <si>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</si>
  <si>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</si>
  <si>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</si>
  <si>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</si>
  <si>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</si>
  <si>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</si>
  <si>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</si>
  <si>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</si>
  <si>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</si>
  <si>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</si>
  <si>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</si>
  <si>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</si>
  <si>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</si>
  <si>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</si>
  <si>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</si>
  <si>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</si>
  <si>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</si>
  <si>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</si>
  <si>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</si>
  <si>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</si>
  <si>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</si>
  <si>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</si>
  <si>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</si>
  <si>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</si>
  <si>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</si>
  <si>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</si>
  <si>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</si>
  <si>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</si>
  <si>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</si>
  <si>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</si>
  <si>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</si>
  <si>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</si>
  <si>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</si>
  <si>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</si>
  <si>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</si>
  <si>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</si>
  <si>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</si>
  <si>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</si>
  <si>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</si>
  <si>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</si>
  <si>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</si>
  <si>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</si>
  <si>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</si>
  <si>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</si>
  <si>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</si>
  <si>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</si>
  <si>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</si>
  <si>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</si>
  <si>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</si>
  <si>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</si>
  <si>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</si>
  <si>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</si>
  <si>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</si>
  <si>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</si>
  <si>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</si>
  <si>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</si>
  <si>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</si>
  <si>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</si>
  <si>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</si>
  <si>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</si>
  <si>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</si>
  <si>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</si>
  <si>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</si>
  <si>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</si>
  <si>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</si>
  <si>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</si>
  <si>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</si>
  <si>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</si>
  <si>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</si>
  <si>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</si>
  <si>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</si>
  <si>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</si>
  <si>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</si>
  <si>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</si>
  <si>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</si>
  <si>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</si>
  <si>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</si>
  <si>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</si>
  <si>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</si>
  <si>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</si>
  <si>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</si>
  <si>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</si>
  <si>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</si>
  <si>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</si>
  <si>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</si>
  <si>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</si>
  <si>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</si>
  <si>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</si>
  <si>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</si>
  <si>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</si>
  <si>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</si>
  <si>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</si>
  <si>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</si>
  <si>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</si>
  <si>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</si>
  <si>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</si>
  <si>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</si>
  <si>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</si>
  <si>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</si>
  <si>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</si>
  <si>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</si>
  <si>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</si>
  <si>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</si>
  <si>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</si>
  <si>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</si>
  <si>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</si>
  <si>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</si>
  <si>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</si>
  <si>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</si>
  <si>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</si>
  <si>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</si>
  <si>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</si>
  <si>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</si>
  <si>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</si>
  <si>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</si>
  <si>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</si>
  <si>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</si>
  <si>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</si>
  <si>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</si>
  <si>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</si>
  <si>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</si>
  <si>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</si>
  <si>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</si>
  <si>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</si>
  <si>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</si>
  <si>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</si>
  <si>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</si>
  <si>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</si>
  <si>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</si>
  <si>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</si>
  <si>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</si>
  <si>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</si>
  <si>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</si>
  <si>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</si>
  <si>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</si>
  <si>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</si>
  <si>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</si>
  <si>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</si>
  <si>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</si>
  <si>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</si>
  <si>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</si>
  <si>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</si>
  <si>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</si>
  <si>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</si>
  <si>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</si>
  <si>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</si>
  <si>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</si>
  <si>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</si>
  <si>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</si>
  <si>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</si>
  <si>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</si>
  <si>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</si>
  <si>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</si>
  <si>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</si>
  <si>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</si>
  <si>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</si>
  <si>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</si>
  <si>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</si>
  <si>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</si>
  <si>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</si>
  <si>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</si>
  <si>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</si>
  <si>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</si>
  <si>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</si>
  <si>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</si>
  <si>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</si>
  <si>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</si>
  <si>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</si>
  <si>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</si>
  <si>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</si>
  <si>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</si>
  <si>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</si>
  <si>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</si>
  <si>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</si>
  <si>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</si>
  <si>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</si>
  <si>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</si>
  <si>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</si>
  <si>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</si>
  <si>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</si>
  <si>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</si>
  <si>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</si>
  <si>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</si>
  <si>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</si>
  <si>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</si>
  <si>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</si>
  <si>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</si>
  <si>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</si>
  <si>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</si>
  <si>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</si>
  <si>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</si>
  <si>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</si>
  <si>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</si>
  <si>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</si>
  <si>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</si>
  <si>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</si>
  <si>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</si>
  <si>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</si>
  <si>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</si>
  <si>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</si>
  <si>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</si>
  <si>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</si>
  <si>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</si>
  <si>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</si>
  <si>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</si>
  <si>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</si>
  <si>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</si>
  <si>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</si>
  <si>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</si>
  <si>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</si>
  <si>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</si>
  <si>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</si>
  <si>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</si>
  <si>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</si>
  <si>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</si>
  <si>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</si>
  <si>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</si>
  <si>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</si>
  <si>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</si>
  <si>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</si>
  <si>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</si>
  <si>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</si>
  <si>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</si>
  <si>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</si>
  <si>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</si>
  <si>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</si>
  <si>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</si>
  <si>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</si>
  <si>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</si>
  <si>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</si>
  <si>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</si>
  <si>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</si>
  <si>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</si>
  <si>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</si>
  <si>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</si>
  <si>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</si>
  <si>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</si>
  <si>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</si>
  <si>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</si>
  <si>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</si>
  <si>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</si>
  <si>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</si>
  <si>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</si>
  <si>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</si>
  <si>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</si>
  <si>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</si>
  <si>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</si>
  <si>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</si>
  <si>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</si>
  <si>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</si>
  <si>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</si>
  <si>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</si>
  <si>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</si>
  <si>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</si>
  <si>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</si>
  <si>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</si>
  <si>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</si>
  <si>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</si>
  <si>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</si>
  <si>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</si>
  <si>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</si>
  <si>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</si>
  <si>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</si>
  <si>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</si>
  <si>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</si>
  <si>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</si>
  <si>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</si>
  <si>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</si>
  <si>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</si>
  <si>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</si>
  <si>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</si>
  <si>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</si>
  <si>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</si>
  <si>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</si>
  <si>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</si>
  <si>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</si>
  <si>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</si>
  <si>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</si>
  <si>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</si>
  <si>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</si>
  <si>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</si>
  <si>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</si>
  <si>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</si>
  <si>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</si>
  <si>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</si>
  <si>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</si>
  <si>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</si>
  <si>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</si>
  <si>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</si>
  <si>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</si>
  <si>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</si>
  <si>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</si>
  <si>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</si>
  <si>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</si>
  <si>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</si>
  <si>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</si>
  <si>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</si>
  <si>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</si>
  <si>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</si>
  <si>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</si>
  <si>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</si>
  <si>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</si>
  <si>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</si>
  <si>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</si>
  <si>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</si>
  <si>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</si>
  <si>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</si>
  <si>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</si>
  <si>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</si>
  <si>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</si>
  <si>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</si>
  <si>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</si>
  <si>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</si>
  <si>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</si>
  <si>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</si>
  <si>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</si>
  <si>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</si>
  <si>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</si>
  <si>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</si>
  <si>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</si>
  <si>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</si>
  <si>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</si>
  <si>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</si>
  <si>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</si>
  <si>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</si>
  <si>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</si>
  <si>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</si>
  <si>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</si>
  <si>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</si>
  <si>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</si>
  <si>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</si>
  <si>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</si>
  <si>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</si>
  <si>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</si>
  <si>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</si>
  <si>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</si>
  <si>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</si>
  <si>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</si>
  <si>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</si>
  <si>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</si>
  <si>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</si>
  <si>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</si>
  <si>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</si>
  <si>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</si>
  <si>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</si>
  <si>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</si>
  <si>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</si>
  <si>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</si>
  <si>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</si>
  <si>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</si>
  <si>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</si>
  <si>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</si>
  <si>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</si>
  <si>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</si>
  <si>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</si>
  <si>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</si>
  <si>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</si>
  <si>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</si>
  <si>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</si>
  <si>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</si>
  <si>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</si>
  <si>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</si>
  <si>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</si>
  <si>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</si>
  <si>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</si>
  <si>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</si>
  <si>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</si>
  <si>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</si>
  <si>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</si>
  <si>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</si>
  <si>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</si>
  <si>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</si>
  <si>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</si>
  <si>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</si>
  <si>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</si>
  <si>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</si>
  <si>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</si>
  <si>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</si>
  <si>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</si>
  <si>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</si>
  <si>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</si>
  <si>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</si>
  <si>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</si>
  <si>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</si>
  <si>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</si>
  <si>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</si>
  <si>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</si>
  <si>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</si>
  <si>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</si>
  <si>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</si>
  <si>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</si>
  <si>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</si>
  <si>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</si>
  <si>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</si>
  <si>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</si>
  <si>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</si>
  <si>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</si>
  <si>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</si>
  <si>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</si>
  <si>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</si>
  <si>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</si>
  <si>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</si>
  <si>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</si>
  <si>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</si>
  <si>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</si>
  <si>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</si>
  <si>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</si>
  <si>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</si>
  <si>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</si>
  <si>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</si>
  <si>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</si>
  <si>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</si>
  <si>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</si>
  <si>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</si>
  <si>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</si>
  <si>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</si>
  <si>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</si>
  <si>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</si>
  <si>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</si>
  <si>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</si>
  <si>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</si>
  <si>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</si>
  <si>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</si>
  <si>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</si>
  <si>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</si>
  <si>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</si>
  <si>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</si>
  <si>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</si>
  <si>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</si>
  <si>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</si>
  <si>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</si>
  <si>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</si>
  <si>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</si>
  <si>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</si>
  <si>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</si>
  <si>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</si>
  <si>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</si>
  <si>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</si>
  <si>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</si>
  <si>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</si>
  <si>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</si>
  <si>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</si>
  <si>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</si>
  <si>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</si>
  <si>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</si>
  <si>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</si>
  <si>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</si>
  <si>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</si>
  <si>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</si>
  <si>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</si>
  <si>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</si>
  <si>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</si>
  <si>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</si>
  <si>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</si>
  <si>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</si>
  <si>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</si>
  <si>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</si>
  <si>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</si>
  <si>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</si>
  <si>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</si>
  <si>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</si>
  <si>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</si>
  <si>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</si>
  <si>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</si>
  <si>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</si>
  <si>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</si>
  <si>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</si>
  <si>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</si>
  <si>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</si>
  <si>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</si>
  <si>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</si>
  <si>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</si>
  <si>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</si>
  <si>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</si>
  <si>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</si>
  <si>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</si>
  <si>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</si>
  <si>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</si>
  <si>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</si>
  <si>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</si>
  <si>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</si>
  <si>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</si>
  <si>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</si>
  <si>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</si>
  <si>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</si>
  <si>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</si>
  <si>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</si>
  <si>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</si>
  <si>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</si>
  <si>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</si>
  <si>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</si>
  <si>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</si>
  <si>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</si>
  <si>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</si>
  <si>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</si>
  <si>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</si>
  <si>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</si>
  <si>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</si>
  <si>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</si>
  <si>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</si>
  <si>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</si>
  <si>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</si>
  <si>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</si>
  <si>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</si>
  <si>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</si>
  <si>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</si>
  <si>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</si>
  <si>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</si>
  <si>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</si>
  <si>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</si>
  <si>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</si>
  <si>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</si>
  <si>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</si>
  <si>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</si>
  <si>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</si>
  <si>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</si>
  <si>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</si>
  <si>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</si>
  <si>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</si>
  <si>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</si>
  <si>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</si>
  <si>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</si>
  <si>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</si>
  <si>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</si>
  <si>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</si>
  <si>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</si>
  <si>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</si>
  <si>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</si>
  <si>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</si>
  <si>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</si>
  <si>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</si>
  <si>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</si>
  <si>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</si>
  <si>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</si>
  <si>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</si>
  <si>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</si>
  <si>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</si>
  <si>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</si>
  <si>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</si>
  <si>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</si>
  <si>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</si>
  <si>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</si>
  <si>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</si>
  <si>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</si>
  <si>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</si>
  <si>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</si>
  <si>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</si>
  <si>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</si>
  <si>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</si>
  <si>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</si>
  <si>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</si>
  <si>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</si>
  <si>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</si>
  <si>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</si>
  <si>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</si>
  <si>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</si>
  <si>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</si>
  <si>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</si>
  <si>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</si>
  <si>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</si>
  <si>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</si>
  <si>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</si>
  <si>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</si>
  <si>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</si>
  <si>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</si>
  <si>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</si>
  <si>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</si>
  <si>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</si>
  <si>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</si>
  <si>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</si>
  <si>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</si>
  <si>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</si>
  <si>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</si>
  <si>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</si>
  <si>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</si>
  <si>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</si>
  <si>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</si>
  <si>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</si>
  <si>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</si>
  <si>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</si>
  <si>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</si>
  <si>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</si>
  <si>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</si>
  <si>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</si>
  <si>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</si>
  <si>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</si>
  <si>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</si>
  <si>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</si>
  <si>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</si>
  <si>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</si>
  <si>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</si>
  <si>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</si>
  <si>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</si>
  <si>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</si>
  <si>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</si>
  <si>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</si>
  <si>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</si>
  <si>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</si>
  <si>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</si>
  <si>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</si>
  <si>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</si>
  <si>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</si>
  <si>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</si>
  <si>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</si>
  <si>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</si>
  <si>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</si>
  <si>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</si>
  <si>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</si>
  <si>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</si>
  <si>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</si>
  <si>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</si>
  <si>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</si>
  <si>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</si>
  <si>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</si>
  <si>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</si>
  <si>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</si>
  <si>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</si>
  <si>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</si>
  <si>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</si>
  <si>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</si>
  <si>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</si>
  <si>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</si>
  <si>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</si>
  <si>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</si>
  <si>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</si>
  <si>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</si>
  <si>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</si>
  <si>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</si>
  <si>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</si>
  <si>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</si>
  <si>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</si>
  <si>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</si>
  <si>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</si>
  <si>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</si>
  <si>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</si>
  <si>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</si>
  <si>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</si>
  <si>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</si>
  <si>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</si>
  <si>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</si>
  <si>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</si>
  <si>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</si>
  <si>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</si>
  <si>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</si>
  <si>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</si>
  <si>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</si>
  <si>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</si>
  <si>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</si>
  <si>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</si>
  <si>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</si>
  <si>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</si>
  <si>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</si>
  <si>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</si>
  <si>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</si>
  <si>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</si>
  <si>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</si>
  <si>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</si>
  <si>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</si>
  <si>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</si>
  <si>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</si>
  <si>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</si>
  <si>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</si>
  <si>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</si>
  <si>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</si>
  <si>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</si>
  <si>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</si>
  <si>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</si>
  <si>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</si>
  <si>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</si>
  <si>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</si>
  <si>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</si>
  <si>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</si>
  <si>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</si>
  <si>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</si>
  <si>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</si>
  <si>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</si>
  <si>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</si>
  <si>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</si>
  <si>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</si>
  <si>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</si>
  <si>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</si>
  <si>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</si>
  <si>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</si>
  <si>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</si>
  <si>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</si>
  <si>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</si>
  <si>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</si>
  <si>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</si>
  <si>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</si>
  <si>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</si>
  <si>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</si>
  <si>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</si>
  <si>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</si>
  <si>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</si>
  <si>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</si>
  <si>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</si>
  <si>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</si>
  <si>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</si>
  <si>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</si>
  <si>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</si>
  <si>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</si>
  <si>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</si>
  <si>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</si>
  <si>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</si>
  <si>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</si>
  <si>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</si>
  <si>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</si>
  <si>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</si>
  <si>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</si>
  <si>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</si>
  <si>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</si>
  <si>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</si>
  <si>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</si>
  <si>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</si>
  <si>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</si>
  <si>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</si>
  <si>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</si>
  <si>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</si>
  <si>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</si>
  <si>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</si>
  <si>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</si>
  <si>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</si>
  <si>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</si>
  <si>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</si>
  <si>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</si>
  <si>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</si>
  <si>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</si>
  <si>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</si>
  <si>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</si>
  <si>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</si>
  <si>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</si>
  <si>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</si>
  <si>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</si>
  <si>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</si>
  <si>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</si>
  <si>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</si>
  <si>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</si>
  <si>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</si>
  <si>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</si>
  <si>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</si>
  <si>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</si>
  <si>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</si>
  <si>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</si>
  <si>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</si>
  <si>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</si>
  <si>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</si>
  <si>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</si>
  <si>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</si>
  <si>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</si>
  <si>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</si>
  <si>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</si>
  <si>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</si>
  <si>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</si>
  <si>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</si>
  <si>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</si>
  <si>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</si>
  <si>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</si>
  <si>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</si>
  <si>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</si>
  <si>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</si>
  <si>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</si>
  <si>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</si>
  <si>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</si>
  <si>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</si>
  <si>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</si>
  <si>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</si>
  <si>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</si>
  <si>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</si>
  <si>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</si>
  <si>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</si>
  <si>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</si>
  <si>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</si>
  <si>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</si>
  <si>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</si>
  <si>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</si>
  <si>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</si>
  <si>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</si>
  <si>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</si>
  <si>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</si>
  <si>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</si>
  <si>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</si>
  <si>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</si>
  <si>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</si>
  <si>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</si>
  <si>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</si>
  <si>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</si>
  <si>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</si>
  <si>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</si>
  <si>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</si>
  <si>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</si>
  <si>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</si>
  <si>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</si>
  <si>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</si>
  <si>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</si>
  <si>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</si>
  <si>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</si>
  <si>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</si>
  <si>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</si>
  <si>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</si>
  <si>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</si>
  <si>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</si>
  <si>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</si>
  <si>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</si>
  <si>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</si>
  <si>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</si>
  <si>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</si>
  <si>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</si>
  <si>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</si>
  <si>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</si>
  <si>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</si>
  <si>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</si>
  <si>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</si>
  <si>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</si>
  <si>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</si>
  <si>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</si>
  <si>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</si>
  <si>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</si>
  <si>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</si>
  <si>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</si>
  <si>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</si>
  <si>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</si>
  <si>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</si>
  <si>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</si>
  <si>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</si>
  <si>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</si>
  <si>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</si>
  <si>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</si>
  <si>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</si>
  <si>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</si>
  <si>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</si>
  <si>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</si>
  <si>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</si>
  <si>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</si>
  <si>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</si>
  <si>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</si>
  <si>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</si>
  <si>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</si>
  <si>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</si>
  <si>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</si>
  <si>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</si>
  <si>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</si>
  <si>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</si>
  <si>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</si>
  <si>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</si>
  <si>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</si>
  <si>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</si>
  <si>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</si>
  <si>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</si>
  <si>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</si>
  <si>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</si>
  <si>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</si>
  <si>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</si>
  <si>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</si>
  <si>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</si>
  <si>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</si>
  <si>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</si>
  <si>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</si>
  <si>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</si>
  <si>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</si>
  <si>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</si>
  <si>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</si>
  <si>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</si>
  <si>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</si>
  <si>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</si>
  <si>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</si>
  <si>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</si>
  <si>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</si>
  <si>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</si>
  <si>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</si>
  <si>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</si>
  <si>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</si>
  <si>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</si>
  <si>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</si>
  <si>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</si>
  <si>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</si>
  <si>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</si>
  <si>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</si>
  <si>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</si>
  <si>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</si>
  <si>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</si>
  <si>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</si>
  <si>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</si>
  <si>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</si>
  <si>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</si>
  <si>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</si>
  <si>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</si>
  <si>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</si>
  <si>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</si>
  <si>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</si>
  <si>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</si>
  <si>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</si>
  <si>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</si>
  <si>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</si>
  <si>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</si>
  <si>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</si>
  <si>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</si>
  <si>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</si>
  <si>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</si>
  <si>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</si>
  <si>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</si>
  <si>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</si>
  <si>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</si>
  <si>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</si>
  <si>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</si>
  <si>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</si>
  <si>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</si>
  <si>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</si>
  <si>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</si>
  <si>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</si>
  <si>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</si>
  <si>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</si>
  <si>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</si>
  <si>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</si>
  <si>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</si>
  <si>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</si>
  <si>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</si>
  <si>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</si>
  <si>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</si>
  <si>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</si>
  <si>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</si>
  <si>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</si>
  <si>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</si>
  <si>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</si>
  <si>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</si>
  <si>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</si>
  <si>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</si>
  <si>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</si>
  <si>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</si>
  <si>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</si>
  <si>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</si>
  <si>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</si>
  <si>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</si>
  <si>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</si>
  <si>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</si>
  <si>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</si>
  <si>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</si>
  <si>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</si>
  <si>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</si>
  <si>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</si>
  <si>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</si>
  <si>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</si>
  <si>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</si>
  <si>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</si>
  <si>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</si>
  <si>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</si>
  <si>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</si>
  <si>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</si>
  <si>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</si>
  <si>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</si>
  <si>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</si>
  <si>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</si>
  <si>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</si>
  <si>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</si>
  <si>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</si>
  <si>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</si>
  <si>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</si>
  <si>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</si>
  <si>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</si>
  <si>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</si>
  <si>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</si>
  <si>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</si>
  <si>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</si>
  <si>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</si>
  <si>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</si>
  <si>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</si>
  <si>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</si>
  <si>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</si>
  <si>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</si>
  <si>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</si>
  <si>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</si>
  <si>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</si>
  <si>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</si>
  <si>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</si>
  <si>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</si>
  <si>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</si>
  <si>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</si>
  <si>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</si>
  <si>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</si>
  <si>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</si>
  <si>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</si>
  <si>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</si>
  <si>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</si>
  <si>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</si>
  <si>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</si>
  <si>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</si>
  <si>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</si>
  <si>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</si>
  <si>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</si>
  <si>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</si>
  <si>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</si>
  <si>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</si>
  <si>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</si>
  <si>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</si>
  <si>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</si>
  <si>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</si>
  <si>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</si>
  <si>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</si>
  <si>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</si>
  <si>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</si>
  <si>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</si>
  <si>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</si>
  <si>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</si>
  <si>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</si>
  <si>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</si>
  <si>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</si>
  <si>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</si>
  <si>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</si>
  <si>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</si>
  <si>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</si>
  <si>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</si>
  <si>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</si>
  <si>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</si>
  <si>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</si>
  <si>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</si>
  <si>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</si>
  <si>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</si>
  <si>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</si>
  <si>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</si>
  <si>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</si>
  <si>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</si>
  <si>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</si>
  <si>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</si>
  <si>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</si>
  <si>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</si>
  <si>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</si>
  <si>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</si>
  <si>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</si>
  <si>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</si>
  <si>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</si>
  <si>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</si>
  <si>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</si>
  <si>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</si>
  <si>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</si>
  <si>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</si>
  <si>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</si>
  <si>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</si>
  <si>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</si>
  <si>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</si>
  <si>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</si>
  <si>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</si>
  <si>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</si>
  <si>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</si>
  <si>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</si>
  <si>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</si>
  <si>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</si>
  <si>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</si>
  <si>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</si>
  <si>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</si>
  <si>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</si>
  <si>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</si>
  <si>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</si>
  <si>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</si>
  <si>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</si>
  <si>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</si>
  <si>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</si>
  <si>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</si>
  <si>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</si>
  <si>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</si>
  <si>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</si>
  <si>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</si>
  <si>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</si>
  <si>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</si>
  <si>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</si>
  <si>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</si>
  <si>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</si>
  <si>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</si>
  <si>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</si>
  <si>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</si>
  <si>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</si>
  <si>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</si>
  <si>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</si>
  <si>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</si>
  <si>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</si>
  <si>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</si>
  <si>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</si>
  <si>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</si>
  <si>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</si>
  <si>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</si>
  <si>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</si>
  <si>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</si>
  <si>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</si>
  <si>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</si>
  <si>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</si>
  <si>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</si>
  <si>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</si>
  <si>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</si>
  <si>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</si>
  <si>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</si>
  <si>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</si>
  <si>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</si>
  <si>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</si>
  <si>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</si>
  <si>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</si>
  <si>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</si>
  <si>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</si>
  <si>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</si>
  <si>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</si>
  <si>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</si>
  <si>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</si>
  <si>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</si>
  <si>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</si>
  <si>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</si>
  <si>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</si>
  <si>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</si>
  <si>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</si>
  <si>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</si>
  <si>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</si>
  <si>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</si>
  <si>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</si>
  <si>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</si>
  <si>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</si>
  <si>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</si>
  <si>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</si>
  <si>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</si>
  <si>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</si>
  <si>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</si>
  <si>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</si>
  <si>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</si>
  <si>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</si>
  <si>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</si>
  <si>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</si>
  <si>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</si>
  <si>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</si>
  <si>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</si>
  <si>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</si>
  <si>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</si>
  <si>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</si>
  <si>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</si>
  <si>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</si>
  <si>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</si>
  <si>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</si>
  <si>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</si>
  <si>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</si>
  <si>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</si>
  <si>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</si>
  <si>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</si>
  <si>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</si>
  <si>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</si>
  <si>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</si>
  <si>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</si>
  <si>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</si>
  <si>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</si>
  <si>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</si>
  <si>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</si>
  <si>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</si>
  <si>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</si>
  <si>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</si>
  <si>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</si>
  <si>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</si>
  <si>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</si>
  <si>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</si>
  <si>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</si>
  <si>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</si>
  <si>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</si>
  <si>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</si>
  <si>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</si>
  <si>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</si>
  <si>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</si>
  <si>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</si>
  <si>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</si>
  <si>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</si>
  <si>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</si>
  <si>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</si>
  <si>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</si>
  <si>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</si>
  <si>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</si>
  <si>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</si>
  <si>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</si>
  <si>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</si>
  <si>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</si>
  <si>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</si>
  <si>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</si>
  <si>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</si>
  <si>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</si>
  <si>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</si>
  <si>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</si>
  <si>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</si>
  <si>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</si>
  <si>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</si>
  <si>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</si>
  <si>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</si>
  <si>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</si>
  <si>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</si>
  <si>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</si>
  <si>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</si>
  <si>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</si>
  <si>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</si>
  <si>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</si>
  <si>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</si>
  <si>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</si>
  <si>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</si>
  <si>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</si>
  <si>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</si>
  <si>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</si>
  <si>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</si>
  <si>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</si>
  <si>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</si>
  <si>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</si>
  <si>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</si>
  <si>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</si>
  <si>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</si>
  <si>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</si>
  <si>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</si>
  <si>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</si>
  <si>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</si>
  <si>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</si>
  <si>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</si>
  <si>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</si>
  <si>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</si>
  <si>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</si>
  <si>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</si>
  <si>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</si>
  <si>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</si>
  <si>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</si>
  <si>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</si>
  <si>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</si>
  <si>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</si>
  <si>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</si>
  <si>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</si>
  <si>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</si>
  <si>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</si>
  <si>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</si>
  <si>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</si>
  <si>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</si>
  <si>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</si>
  <si>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</si>
  <si>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</si>
  <si>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</si>
  <si>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</si>
  <si>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</si>
  <si>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</si>
  <si>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</si>
  <si>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</si>
  <si>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</si>
  <si>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</si>
  <si>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</si>
  <si>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</si>
  <si>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</si>
  <si>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</si>
  <si>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</si>
  <si>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</si>
  <si>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</si>
  <si>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</si>
  <si>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</si>
  <si>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</si>
  <si>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</si>
  <si>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</si>
  <si>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</si>
  <si>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</si>
  <si>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</si>
  <si>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</si>
  <si>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</si>
  <si>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</si>
  <si>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</si>
  <si>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</si>
  <si>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</si>
  <si>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</si>
  <si>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</si>
  <si>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</si>
  <si>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</si>
  <si>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</si>
  <si>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</si>
  <si>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</si>
  <si>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</si>
  <si>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</si>
  <si>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</si>
  <si>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</si>
  <si>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</si>
  <si>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</si>
  <si>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</si>
  <si>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</si>
  <si>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</si>
  <si>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</si>
  <si>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</si>
  <si>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</si>
  <si>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</si>
  <si>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</si>
  <si>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</si>
  <si>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</si>
  <si>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</si>
  <si>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</si>
  <si>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</si>
  <si>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</si>
  <si>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</si>
  <si>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</si>
  <si>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</si>
  <si>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</si>
  <si>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</si>
  <si>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</si>
  <si>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</si>
  <si>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</si>
  <si>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</si>
  <si>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</si>
  <si>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</si>
  <si>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</si>
  <si>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</si>
  <si>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</si>
  <si>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</si>
  <si>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</si>
  <si>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</si>
  <si>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</si>
  <si>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</si>
  <si>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</si>
  <si>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</si>
  <si>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</si>
  <si>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</si>
  <si>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</si>
  <si>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</si>
  <si>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</si>
  <si>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</si>
  <si>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</si>
  <si>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</si>
  <si>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</si>
  <si>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</si>
  <si>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</si>
  <si>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</si>
  <si>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</si>
  <si>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</si>
  <si>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</si>
  <si>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</si>
  <si>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</si>
  <si>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</si>
  <si>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</si>
  <si>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</si>
  <si>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</si>
  <si>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</si>
  <si>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</si>
  <si>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</si>
  <si>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</si>
  <si>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</si>
  <si>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</si>
  <si>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</si>
  <si>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</si>
  <si>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</si>
  <si>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</si>
  <si>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</si>
  <si>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</si>
  <si>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</si>
  <si>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</si>
  <si>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</si>
  <si>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</si>
  <si>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</si>
  <si>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</si>
  <si>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</si>
  <si>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</si>
  <si>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</si>
  <si>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</si>
  <si>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</si>
  <si>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</si>
  <si>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</si>
  <si>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</si>
  <si>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</si>
  <si>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</si>
  <si>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</si>
  <si>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</si>
  <si>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</si>
  <si>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</si>
  <si>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</si>
  <si>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</si>
  <si>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</si>
  <si>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</si>
  <si>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</si>
  <si>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</si>
  <si>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</si>
  <si>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</si>
  <si>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</si>
  <si>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</si>
  <si>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</si>
  <si>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</si>
  <si>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</si>
  <si>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</si>
  <si>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</si>
  <si>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</si>
  <si>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</si>
  <si>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</si>
  <si>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</si>
  <si>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</si>
  <si>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</si>
  <si>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</si>
  <si>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</si>
  <si>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</si>
  <si>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</si>
  <si>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</si>
  <si>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</si>
  <si>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</si>
  <si>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</si>
  <si>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</si>
  <si>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</si>
  <si>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</si>
  <si>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</si>
  <si>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</si>
  <si>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</si>
  <si>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</si>
  <si>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</si>
  <si>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</si>
  <si>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</si>
  <si>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</si>
  <si>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</si>
  <si>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</si>
  <si>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</si>
  <si>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</si>
  <si>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</si>
  <si>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</si>
  <si>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</si>
  <si>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</si>
  <si>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</si>
  <si>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</si>
  <si>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</si>
  <si>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</si>
  <si>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</si>
  <si>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</si>
  <si>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</si>
  <si>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</si>
  <si>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</si>
  <si>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</si>
  <si>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</si>
  <si>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</si>
  <si>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</si>
  <si>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</si>
  <si>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</si>
  <si>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</si>
  <si>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</si>
  <si>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</si>
  <si>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</si>
  <si>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</si>
  <si>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</si>
  <si>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</si>
  <si>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</si>
  <si>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</si>
  <si>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</si>
  <si>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</si>
  <si>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</si>
  <si>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</si>
  <si>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</si>
  <si>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</si>
  <si>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</si>
  <si>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</si>
  <si>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</si>
  <si>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</si>
  <si>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</si>
  <si>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</si>
  <si>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</si>
  <si>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</si>
  <si>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</si>
  <si>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</si>
  <si>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</si>
  <si>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</si>
  <si>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</si>
  <si>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</si>
  <si>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</si>
  <si>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</si>
  <si>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</si>
  <si>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</si>
  <si>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</si>
  <si>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</si>
  <si>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</si>
  <si>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</si>
  <si>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</si>
  <si>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</si>
  <si>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</si>
  <si>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</si>
  <si>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</si>
  <si>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</si>
  <si>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</si>
  <si>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</si>
  <si>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</si>
  <si>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</si>
  <si>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</si>
  <si>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</si>
  <si>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</si>
  <si>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</si>
  <si>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</si>
  <si>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</si>
  <si>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</si>
  <si>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</si>
  <si>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</si>
  <si>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</si>
  <si>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</si>
  <si>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</si>
  <si>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</si>
  <si>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</si>
  <si>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</si>
  <si>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</si>
  <si>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</si>
  <si>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</si>
  <si>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</si>
  <si>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</si>
  <si>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</si>
  <si>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</si>
  <si>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</si>
  <si>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</si>
  <si>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</si>
  <si>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</si>
  <si>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</si>
  <si>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</si>
  <si>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</si>
  <si>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</si>
  <si>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</si>
  <si>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</si>
  <si>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</si>
  <si>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</si>
  <si>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</si>
  <si>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</si>
  <si>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</si>
  <si>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</si>
  <si>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</si>
  <si>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</si>
  <si>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</si>
  <si>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</si>
  <si>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</si>
  <si>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</si>
  <si>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</si>
  <si>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</si>
  <si>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</si>
  <si>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</si>
  <si>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</si>
  <si>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</si>
  <si>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</si>
  <si>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</si>
  <si>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</si>
  <si>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</si>
  <si>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</si>
  <si>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</si>
  <si>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</si>
  <si>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</si>
  <si>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</si>
  <si>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</si>
  <si>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</si>
  <si>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</si>
  <si>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</si>
  <si>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</si>
  <si>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</si>
  <si>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</si>
  <si>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</si>
  <si>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</si>
  <si>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</si>
  <si>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</si>
  <si>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</si>
  <si>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</si>
  <si>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</si>
  <si>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</si>
  <si>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</si>
  <si>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</si>
  <si>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</si>
  <si>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</si>
  <si>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</si>
  <si>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</si>
  <si>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</si>
  <si>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</si>
  <si>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</si>
  <si>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</si>
  <si>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</si>
  <si>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</si>
  <si>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</si>
  <si>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</si>
  <si>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</si>
  <si>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</si>
  <si>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</si>
  <si>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</si>
  <si>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</si>
  <si>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</si>
  <si>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</si>
  <si>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</si>
  <si>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</si>
  <si>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</si>
  <si>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</si>
  <si>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</si>
  <si>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</si>
  <si>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</si>
  <si>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</si>
  <si>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</si>
  <si>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</si>
  <si>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</si>
  <si>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</si>
  <si>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</si>
  <si>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</si>
  <si>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</si>
  <si>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</si>
  <si>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</si>
  <si>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</si>
  <si>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</si>
  <si>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</si>
  <si>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</si>
  <si>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</si>
  <si>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</si>
  <si>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</si>
  <si>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</si>
  <si>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</si>
  <si>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</si>
  <si>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</si>
  <si>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</si>
  <si>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</si>
  <si>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</si>
  <si>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</si>
  <si>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</si>
  <si>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</si>
  <si>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</si>
  <si>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</si>
  <si>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</si>
  <si>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</si>
  <si>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</si>
  <si>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</si>
  <si>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</si>
  <si>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</si>
  <si>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</si>
  <si>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</si>
  <si>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</si>
  <si>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</si>
  <si>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</si>
  <si>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</si>
  <si>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</si>
  <si>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</si>
  <si>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</si>
  <si>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</si>
  <si>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</si>
  <si>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</si>
  <si>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</si>
  <si>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</si>
  <si>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</si>
  <si>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</si>
  <si>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</si>
  <si>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</si>
  <si>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</si>
  <si>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</si>
  <si>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</si>
  <si>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</si>
  <si>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</si>
  <si>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</si>
  <si>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</si>
  <si>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</si>
  <si>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</si>
  <si>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</si>
  <si>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</si>
  <si>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</si>
  <si>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</si>
  <si>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</si>
  <si>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</si>
  <si>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</si>
  <si>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</si>
  <si>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</si>
  <si>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</si>
  <si>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</si>
  <si>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</si>
  <si>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</si>
  <si>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</si>
  <si>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</si>
  <si>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</si>
  <si>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</si>
  <si>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</si>
  <si>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</si>
  <si>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</si>
  <si>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</si>
  <si>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</si>
  <si>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</si>
  <si>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</si>
  <si>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</si>
  <si>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</si>
  <si>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</si>
  <si>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</si>
  <si>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</si>
  <si>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</si>
  <si>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</si>
  <si>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</si>
  <si>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</si>
  <si>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</si>
  <si>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</si>
  <si>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</si>
  <si>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</si>
  <si>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</si>
  <si>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</si>
  <si>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</si>
  <si>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</si>
  <si>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</si>
  <si>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</si>
  <si>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</si>
  <si>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</si>
  <si>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</si>
  <si>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</si>
  <si>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</si>
  <si>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</si>
  <si>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</si>
  <si>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</si>
  <si>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</si>
  <si>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</si>
  <si>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</si>
  <si>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</si>
  <si>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</si>
  <si>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</si>
  <si>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</si>
  <si>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</si>
  <si>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</si>
  <si>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</si>
  <si>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</si>
  <si>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</si>
  <si>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</si>
  <si>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</si>
  <si>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</si>
  <si>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</si>
  <si>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</si>
  <si>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</si>
  <si>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</si>
  <si>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</si>
  <si>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</si>
  <si>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</si>
  <si>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</si>
  <si>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</si>
  <si>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</si>
  <si>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</si>
  <si>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</si>
  <si>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</si>
  <si>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</si>
  <si>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</si>
  <si>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</si>
  <si>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</si>
  <si>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</si>
  <si>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</si>
  <si>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</si>
  <si>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</si>
  <si>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</si>
  <si>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</si>
  <si>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</si>
  <si>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</si>
  <si>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</si>
  <si>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</si>
  <si>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</si>
  <si>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</si>
  <si>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</si>
  <si>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</si>
  <si>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</si>
  <si>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</si>
  <si>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</si>
  <si>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</si>
  <si>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</si>
  <si>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</si>
  <si>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</si>
  <si>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</si>
  <si>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</si>
  <si>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</si>
  <si>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</si>
  <si>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</si>
  <si>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</si>
  <si>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</si>
  <si>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</si>
  <si>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</si>
  <si>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</si>
  <si>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</si>
  <si>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</si>
  <si>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</si>
  <si>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</si>
  <si>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</si>
  <si>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</si>
  <si>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</si>
  <si>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</si>
  <si>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</si>
  <si>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</si>
  <si>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</si>
  <si>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</si>
  <si>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</si>
  <si>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</si>
  <si>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</si>
  <si>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</si>
  <si>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</si>
  <si>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</si>
  <si>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</si>
  <si>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</si>
  <si>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</si>
  <si>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</si>
  <si>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</si>
  <si>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</si>
  <si>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</si>
  <si>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</si>
  <si>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</si>
  <si>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</si>
  <si>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</si>
  <si>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</si>
  <si>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</si>
  <si>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</si>
  <si>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</si>
  <si>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</si>
  <si>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</si>
  <si>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</si>
  <si>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</si>
  <si>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</si>
  <si>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</si>
  <si>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</si>
  <si>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</si>
  <si>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</si>
  <si>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</si>
  <si>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</si>
  <si>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</si>
  <si>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</si>
  <si>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</si>
  <si>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</si>
  <si>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</si>
  <si>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</si>
  <si>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</si>
  <si>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</si>
  <si>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</si>
  <si>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</si>
  <si>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</si>
  <si>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</si>
  <si>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</si>
  <si>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</si>
  <si>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</si>
  <si>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</si>
  <si>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</si>
  <si>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</si>
  <si>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</si>
  <si>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</si>
  <si>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</si>
  <si>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</si>
  <si>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</si>
  <si>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</si>
  <si>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</si>
  <si>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</si>
  <si>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</si>
  <si>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</si>
  <si>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</si>
  <si>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</si>
  <si>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</si>
  <si>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</si>
  <si>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</si>
  <si>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</si>
  <si>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</si>
  <si>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</si>
  <si>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</si>
  <si>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</si>
  <si>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</si>
  <si>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</si>
  <si>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</si>
  <si>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</si>
  <si>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</si>
  <si>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</si>
  <si>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</si>
  <si>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</si>
  <si>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</si>
  <si>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</si>
  <si>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</si>
  <si>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</si>
  <si>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</si>
  <si>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</si>
  <si>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</si>
  <si>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</si>
  <si>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</si>
  <si>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</si>
  <si>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</si>
  <si>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</si>
  <si>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</si>
  <si>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</si>
  <si>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</si>
  <si>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</si>
  <si>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</si>
  <si>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</si>
  <si>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</si>
  <si>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</si>
  <si>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</si>
  <si>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</si>
  <si>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</si>
  <si>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</si>
  <si>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</si>
  <si>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</si>
  <si>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</si>
  <si>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</si>
  <si>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</si>
  <si>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</si>
  <si>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</si>
  <si>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</si>
  <si>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</si>
  <si>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</si>
  <si>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</si>
  <si>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</si>
  <si>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</si>
  <si>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</si>
  <si>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</si>
  <si>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</si>
  <si>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</si>
  <si>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</si>
  <si>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</si>
  <si>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</si>
  <si>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</si>
  <si>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</si>
  <si>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</si>
  <si>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</si>
  <si>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</si>
  <si>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</si>
  <si>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</si>
  <si>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</si>
  <si>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</si>
  <si>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</si>
  <si>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</si>
  <si>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</si>
  <si>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</si>
  <si>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</si>
  <si>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</si>
  <si>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</si>
  <si>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</si>
  <si>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</si>
  <si>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</si>
  <si>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</si>
  <si>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</si>
  <si>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</si>
  <si>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</si>
  <si>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</si>
  <si>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</si>
  <si>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</si>
  <si>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</si>
  <si>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</si>
  <si>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</si>
  <si>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</si>
  <si>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</si>
  <si>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</si>
  <si>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</si>
  <si>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</si>
  <si>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</si>
  <si>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</si>
  <si>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</si>
  <si>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</si>
  <si>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</si>
  <si>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</si>
  <si>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</si>
  <si>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</si>
  <si>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</si>
  <si>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</si>
  <si>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</si>
  <si>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</si>
  <si>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</si>
  <si>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</si>
  <si>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</si>
  <si>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</si>
  <si>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</si>
  <si>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</si>
  <si>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</si>
  <si>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</si>
  <si>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</si>
  <si>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</si>
  <si>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</si>
  <si>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</si>
  <si>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</si>
  <si>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</si>
  <si>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</si>
  <si>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</si>
  <si>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</si>
  <si>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</si>
  <si>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</si>
  <si>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</si>
  <si>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</si>
  <si>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</si>
  <si>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</si>
  <si>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</si>
  <si>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</si>
  <si>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</si>
  <si>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</si>
  <si>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</si>
  <si>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</si>
  <si>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</si>
  <si>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</si>
  <si>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</si>
  <si>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</si>
  <si>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</si>
  <si>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</si>
  <si>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</si>
  <si>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</si>
  <si>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</si>
  <si>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</si>
  <si>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</si>
  <si>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</si>
  <si>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</si>
  <si>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</si>
  <si>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</si>
  <si>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</si>
  <si>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</si>
  <si>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</si>
  <si>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</si>
  <si>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</si>
  <si>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</si>
  <si>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</si>
  <si>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</si>
  <si>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</si>
  <si>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</si>
  <si>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</si>
  <si>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</si>
  <si>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</si>
  <si>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</si>
  <si>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</si>
  <si>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</si>
  <si>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</si>
  <si>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</si>
  <si>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</si>
  <si>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</si>
  <si>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</si>
  <si>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</si>
  <si>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</si>
  <si>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</si>
  <si>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</si>
  <si>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</si>
  <si>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</si>
  <si>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</si>
  <si>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</si>
  <si>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</si>
  <si>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</si>
  <si>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</si>
  <si>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</si>
  <si>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</si>
  <si>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</si>
  <si>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</si>
  <si>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</si>
  <si>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</si>
  <si>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</si>
  <si>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</si>
  <si>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</si>
  <si>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</si>
  <si>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</si>
  <si>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</si>
  <si>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</si>
  <si>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</si>
  <si>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</si>
  <si>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</si>
  <si>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</si>
  <si>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</si>
  <si>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</si>
  <si>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</si>
  <si>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</si>
  <si>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</si>
  <si>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</si>
  <si>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</si>
  <si>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</si>
  <si>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</si>
  <si>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</si>
  <si>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</si>
  <si>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</si>
  <si>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</si>
  <si>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</si>
  <si>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</si>
  <si>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</si>
  <si>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</si>
  <si>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</si>
  <si>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</si>
  <si>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</si>
  <si>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</si>
  <si>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</si>
  <si>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</si>
  <si>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</si>
  <si>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</si>
  <si>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</si>
  <si>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</si>
  <si>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</si>
  <si>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</si>
  <si>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</si>
  <si>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</si>
  <si>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</si>
  <si>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</si>
  <si>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</si>
  <si>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</si>
  <si>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</si>
  <si>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</si>
  <si>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</si>
  <si>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</si>
  <si>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</si>
  <si>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</si>
  <si>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</si>
  <si>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</si>
  <si>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</si>
  <si>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</si>
  <si>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</si>
  <si>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</si>
  <si>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</si>
  <si>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</si>
  <si>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</si>
  <si>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</si>
  <si>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</si>
  <si>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</si>
  <si>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</si>
  <si>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</si>
  <si>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</si>
  <si>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</si>
  <si>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</si>
  <si>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</si>
  <si>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</si>
  <si>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</si>
  <si>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</si>
  <si>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</si>
  <si>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</si>
  <si>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</si>
  <si>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</si>
  <si>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</si>
  <si>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</si>
  <si>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</si>
  <si>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</si>
  <si>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</si>
  <si>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</si>
  <si>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</si>
  <si>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</si>
  <si>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</si>
  <si>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</si>
  <si>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</si>
  <si>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</si>
  <si>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</si>
  <si>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</si>
  <si>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</si>
  <si>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</si>
  <si>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</si>
  <si>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</si>
  <si>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</si>
  <si>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</si>
  <si>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</si>
  <si>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</si>
  <si>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</si>
  <si>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</si>
  <si>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</si>
  <si>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</si>
  <si>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</si>
  <si>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</si>
  <si>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</si>
  <si>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</si>
  <si>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</si>
  <si>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</si>
  <si>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</si>
  <si>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</si>
  <si>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</si>
  <si>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</si>
  <si>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</si>
  <si>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</si>
  <si>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</si>
  <si>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</si>
  <si>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</si>
  <si>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</si>
  <si>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</si>
  <si>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</si>
  <si>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</si>
  <si>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</si>
  <si>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</si>
  <si>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</si>
  <si>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</si>
  <si>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</si>
  <si>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</si>
  <si>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</si>
  <si>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</si>
  <si>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</si>
  <si>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</si>
  <si>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</si>
  <si>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</si>
  <si>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</si>
  <si>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</si>
  <si>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</si>
  <si>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</si>
  <si>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</si>
  <si>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</si>
  <si>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</si>
  <si>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</si>
  <si>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</si>
  <si>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</si>
  <si>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</si>
  <si>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</si>
  <si>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</si>
  <si>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</si>
  <si>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</si>
  <si>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</si>
  <si>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</si>
  <si>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</si>
  <si>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</si>
  <si>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</si>
  <si>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</si>
  <si>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</si>
  <si>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</si>
  <si>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</si>
  <si>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</si>
  <si>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</si>
  <si>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</si>
  <si>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</si>
  <si>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</si>
  <si>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</si>
  <si>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</si>
  <si>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</si>
  <si>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</si>
  <si>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</si>
  <si>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</si>
  <si>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</si>
  <si>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</si>
  <si>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</si>
  <si>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</si>
  <si>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</si>
  <si>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</si>
  <si>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</si>
  <si>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</si>
  <si>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</si>
  <si>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</si>
  <si>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</si>
  <si>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</si>
  <si>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</si>
  <si>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</si>
  <si>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</si>
  <si>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</si>
  <si>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</si>
  <si>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</si>
  <si>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</si>
  <si>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</si>
  <si>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</si>
  <si>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</si>
  <si>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</si>
  <si>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</si>
  <si>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</si>
  <si>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</si>
  <si>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</si>
  <si>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</si>
  <si>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</si>
  <si>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</si>
  <si>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</si>
  <si>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</si>
  <si>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</si>
  <si>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</si>
  <si>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</si>
  <si>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</si>
  <si>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</si>
  <si>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</si>
  <si>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</si>
  <si>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</si>
  <si>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</si>
  <si>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</si>
  <si>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</si>
  <si>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</si>
  <si>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</si>
  <si>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</si>
  <si>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</si>
  <si>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</si>
  <si>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</si>
  <si>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</si>
  <si>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</si>
  <si>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</si>
  <si>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</si>
  <si>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</si>
  <si>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</si>
  <si>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</si>
  <si>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</si>
  <si>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</si>
  <si>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</si>
  <si>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</si>
  <si>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</si>
  <si>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</si>
  <si>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</si>
  <si>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</si>
  <si>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</si>
  <si>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</si>
  <si>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</si>
  <si>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</si>
  <si>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</si>
  <si>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</si>
  <si>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</si>
  <si>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</si>
  <si>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</si>
  <si>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</si>
  <si>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</si>
  <si>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</si>
  <si>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</si>
  <si>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</si>
  <si>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</si>
  <si>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</si>
  <si>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</si>
  <si>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</si>
  <si>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</si>
  <si>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</si>
  <si>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</si>
  <si>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</si>
  <si>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</si>
  <si>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</si>
  <si>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</si>
  <si>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</si>
  <si>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</si>
  <si>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</si>
  <si>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</si>
  <si>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</si>
  <si>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</si>
  <si>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</si>
  <si>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</si>
  <si>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</si>
  <si>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</si>
  <si>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</si>
  <si>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</si>
  <si>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</si>
  <si>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</si>
  <si>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</si>
  <si>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</si>
  <si>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</si>
  <si>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</si>
  <si>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</si>
  <si>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</si>
  <si>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</si>
  <si>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</si>
  <si>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</si>
  <si>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</si>
  <si>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</si>
  <si>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</si>
  <si>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</si>
  <si>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</si>
  <si>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</si>
  <si>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</si>
  <si>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</si>
  <si>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</si>
  <si>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</si>
  <si>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</si>
  <si>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</si>
  <si>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</si>
  <si>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</si>
  <si>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</si>
  <si>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</si>
  <si>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</si>
  <si>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</si>
  <si>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</si>
  <si>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</si>
  <si>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</si>
  <si>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</si>
  <si>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</si>
  <si>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</si>
  <si>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</si>
  <si>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</si>
  <si>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</si>
  <si>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</si>
  <si>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</si>
  <si>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</si>
  <si>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</si>
  <si>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</si>
  <si>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</si>
  <si>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</si>
  <si>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</si>
  <si>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</si>
  <si>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</si>
  <si>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</si>
  <si>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</si>
  <si>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</si>
  <si>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</si>
  <si>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</si>
  <si>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</si>
  <si>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</si>
  <si>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</si>
  <si>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</si>
  <si>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</si>
  <si>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</si>
  <si>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</si>
  <si>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</si>
  <si>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</si>
  <si>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</si>
  <si>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</si>
  <si>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</si>
  <si>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</si>
  <si>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</si>
  <si>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</si>
  <si>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</si>
  <si>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</si>
  <si>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</si>
  <si>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</si>
  <si>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</si>
  <si>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</si>
  <si>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</si>
  <si>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</si>
  <si>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</si>
  <si>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</si>
  <si>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</si>
  <si>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</si>
  <si>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</si>
  <si>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</si>
  <si>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</si>
  <si>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</si>
  <si>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</si>
  <si>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</si>
  <si>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</si>
  <si>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</si>
  <si>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</si>
  <si>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</si>
  <si>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</si>
  <si>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</si>
  <si>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</si>
  <si>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</si>
  <si>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</si>
  <si>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</si>
  <si>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</si>
  <si>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</si>
  <si>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</si>
  <si>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</si>
  <si>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</si>
  <si>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</si>
  <si>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</si>
  <si>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</si>
  <si>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</si>
  <si>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</si>
  <si>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</si>
  <si>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</si>
  <si>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</si>
  <si>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</si>
  <si>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</si>
  <si>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</si>
  <si>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</si>
  <si>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</si>
  <si>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</si>
  <si>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</si>
  <si>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</si>
  <si>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</si>
  <si>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</si>
  <si>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</si>
  <si>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</si>
  <si>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</si>
  <si>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</si>
  <si>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</si>
  <si>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</si>
  <si>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</si>
  <si>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</si>
  <si>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</si>
  <si>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</si>
  <si>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</si>
  <si>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</si>
  <si>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</si>
  <si>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</si>
  <si>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</si>
  <si>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</si>
  <si>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</si>
  <si>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</si>
  <si>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</si>
  <si>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</si>
  <si>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</si>
  <si>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</si>
  <si>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</si>
  <si>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</si>
  <si>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</si>
  <si>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</si>
  <si>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</si>
  <si>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</si>
  <si>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</si>
  <si>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</si>
  <si>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</si>
  <si>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</si>
  <si>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</si>
  <si>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</si>
  <si>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</si>
  <si>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</si>
  <si>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</si>
  <si>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</si>
  <si>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</si>
  <si>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</si>
  <si>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</si>
  <si>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</si>
  <si>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</si>
  <si>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</si>
  <si>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</si>
  <si>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</si>
  <si>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</si>
  <si>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</si>
  <si>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</si>
  <si>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</si>
  <si>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</si>
  <si>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</si>
  <si>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</si>
  <si>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</si>
  <si>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</si>
  <si>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</si>
  <si>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</si>
  <si>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</si>
  <si>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</si>
  <si>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</si>
  <si>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</si>
  <si>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</si>
  <si>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</si>
  <si>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</si>
  <si>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</si>
  <si>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</si>
  <si>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</si>
  <si>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</si>
  <si>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</si>
  <si>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</si>
  <si>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</si>
  <si>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</si>
  <si>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</si>
  <si>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</si>
  <si>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</si>
  <si>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</si>
  <si>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</si>
  <si>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</si>
  <si>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</si>
  <si>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</si>
  <si>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</si>
  <si>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</si>
  <si>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</si>
  <si>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</si>
  <si>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</si>
  <si>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</si>
  <si>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</si>
  <si>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</si>
  <si>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</si>
  <si>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</si>
  <si>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</si>
  <si>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</si>
  <si>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</si>
  <si>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</si>
  <si>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</si>
  <si>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</si>
  <si>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</si>
  <si>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</si>
  <si>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</si>
  <si>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</si>
  <si>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</si>
  <si>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</si>
  <si>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</si>
  <si>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</si>
  <si>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</si>
  <si>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</si>
  <si>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</si>
  <si>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</si>
  <si>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</si>
  <si>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</si>
  <si>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</si>
  <si>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</si>
  <si>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</si>
  <si>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</si>
  <si>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</si>
  <si>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</si>
  <si>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</si>
  <si>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</si>
  <si>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</si>
  <si>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</si>
  <si>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</si>
  <si>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</si>
  <si>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</si>
  <si>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</si>
  <si>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</si>
  <si>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</si>
  <si>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</si>
  <si>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</si>
  <si>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</si>
  <si>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</si>
  <si>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</si>
  <si>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</si>
  <si>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</si>
  <si>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</si>
  <si>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</si>
  <si>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</si>
  <si>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</si>
  <si>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</si>
  <si>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</si>
  <si>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</si>
  <si>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</si>
  <si>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</si>
  <si>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</si>
  <si>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</si>
  <si>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</si>
  <si>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</si>
  <si>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</si>
  <si>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</si>
  <si>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</si>
  <si>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</si>
  <si>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</si>
  <si>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</si>
  <si>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</si>
  <si>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</si>
  <si>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</si>
  <si>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</si>
  <si>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</si>
  <si>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</si>
  <si>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</si>
  <si>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</si>
  <si>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</si>
  <si>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</si>
  <si>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</si>
  <si>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</si>
  <si>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</si>
  <si>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</si>
  <si>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</si>
  <si>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</si>
  <si>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</si>
  <si>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</si>
  <si>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</si>
  <si>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</si>
  <si>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</si>
  <si>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</si>
  <si>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</si>
  <si>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</si>
  <si>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</si>
  <si>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</si>
  <si>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</si>
  <si>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</si>
  <si>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</si>
  <si>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</si>
  <si>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</si>
  <si>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</si>
  <si>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</si>
  <si>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</si>
  <si>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</si>
  <si>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</si>
  <si>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</si>
  <si>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</si>
  <si>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</si>
  <si>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</si>
  <si>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</si>
  <si>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</si>
  <si>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</si>
  <si>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</si>
  <si>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</si>
  <si>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</si>
  <si>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</si>
  <si>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</si>
  <si>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</si>
  <si>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</si>
  <si>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</si>
  <si>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</si>
  <si>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</si>
  <si>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</si>
  <si>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</si>
  <si>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</si>
  <si>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</si>
  <si>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</si>
  <si>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</si>
  <si>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</si>
  <si>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</si>
  <si>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</si>
  <si>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</si>
  <si>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</si>
  <si>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</si>
  <si>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</si>
  <si>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</si>
  <si>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</si>
  <si>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</si>
  <si>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</si>
  <si>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</si>
  <si>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</si>
  <si>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</si>
  <si>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</si>
  <si>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</si>
  <si>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</si>
  <si>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</si>
  <si>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</si>
  <si>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</si>
  <si>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</si>
  <si>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</si>
  <si>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</si>
  <si>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</si>
  <si>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</si>
  <si>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</si>
  <si>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</si>
  <si>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</si>
  <si>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</si>
  <si>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</si>
  <si>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</si>
  <si>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</si>
  <si>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</si>
  <si>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</si>
  <si>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</si>
  <si>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</si>
  <si>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</si>
  <si>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</si>
  <si>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</si>
  <si>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</si>
  <si>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</si>
  <si>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</si>
  <si>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</si>
  <si>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</si>
  <si>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</si>
  <si>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</si>
  <si>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</si>
  <si>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</si>
  <si>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</si>
  <si>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</si>
  <si>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</si>
  <si>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</si>
  <si>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</si>
  <si>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</si>
  <si>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</si>
  <si>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</si>
  <si>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</si>
  <si>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</si>
  <si>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</si>
  <si>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</si>
  <si>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</si>
  <si>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</si>
  <si>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</si>
  <si>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</si>
  <si>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</si>
  <si>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</si>
  <si>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</si>
  <si>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</si>
  <si>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</si>
  <si>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</si>
  <si>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</si>
  <si>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</si>
  <si>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</si>
  <si>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</si>
  <si>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</si>
  <si>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</si>
  <si>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</si>
  <si>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</si>
  <si>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</si>
  <si>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</si>
  <si>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</si>
  <si>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</si>
  <si>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</si>
  <si>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</si>
  <si>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</si>
  <si>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</si>
  <si>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</si>
  <si>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</si>
  <si>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</si>
  <si>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</si>
  <si>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</si>
  <si>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</si>
  <si>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</si>
  <si>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</si>
  <si>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</si>
  <si>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</si>
  <si>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</si>
  <si>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</si>
  <si>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</si>
  <si>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</si>
  <si>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</si>
  <si>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</si>
  <si>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</si>
  <si>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</si>
  <si>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</si>
  <si>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</si>
  <si>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</si>
  <si>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</si>
  <si>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</si>
  <si>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</si>
  <si>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</si>
  <si>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</si>
  <si>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</si>
  <si>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</si>
  <si>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</si>
  <si>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</si>
  <si>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</si>
  <si>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</si>
  <si>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</si>
  <si>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</si>
  <si>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</si>
  <si>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</si>
  <si>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</si>
  <si>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</si>
  <si>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</si>
  <si>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</si>
  <si>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</si>
  <si>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</si>
  <si>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</si>
  <si>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</si>
  <si>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</si>
  <si>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</si>
  <si>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</si>
  <si>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</si>
  <si>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</si>
  <si>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</si>
  <si>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</si>
  <si>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</si>
  <si>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</si>
  <si>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</si>
  <si>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</si>
  <si>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</si>
  <si>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</si>
  <si>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</si>
  <si>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</si>
  <si>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</si>
  <si>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</si>
  <si>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</si>
  <si>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</si>
  <si>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</si>
  <si>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</si>
  <si>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</si>
  <si>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</si>
  <si>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</si>
  <si>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</si>
  <si>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</si>
  <si>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</si>
  <si>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</si>
  <si>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</si>
  <si>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</si>
  <si>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</si>
  <si>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</si>
  <si>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</si>
  <si>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</si>
  <si>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</si>
  <si>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</si>
  <si>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</si>
  <si>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</si>
  <si>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</si>
  <si>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</si>
  <si>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</si>
  <si>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</si>
  <si>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</si>
  <si>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</si>
  <si>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</si>
  <si>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</si>
  <si>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</si>
  <si>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</si>
  <si>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</si>
  <si>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</si>
  <si>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</si>
  <si>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</si>
  <si>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</si>
  <si>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</si>
  <si>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</si>
  <si>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</si>
  <si>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</si>
  <si>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</si>
  <si>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</si>
  <si>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</si>
  <si>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</si>
  <si>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</si>
  <si>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</si>
  <si>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</si>
  <si>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</si>
  <si>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</si>
  <si>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</si>
  <si>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</si>
  <si>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</si>
  <si>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</si>
  <si>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</si>
  <si>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</si>
  <si>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</si>
  <si>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</si>
  <si>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</si>
  <si>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</si>
  <si>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</si>
  <si>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</si>
  <si>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</si>
  <si>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</si>
  <si>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</si>
  <si>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</si>
  <si>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</si>
  <si>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</si>
  <si>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</si>
  <si>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</si>
  <si>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</si>
  <si>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</si>
  <si>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</si>
  <si>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</si>
  <si>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</si>
  <si>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</si>
  <si>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</si>
  <si>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</si>
  <si>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</si>
  <si>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</si>
  <si>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</si>
  <si>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</si>
  <si>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</si>
  <si>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</si>
  <si>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</si>
  <si>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</si>
  <si>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</si>
  <si>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</si>
  <si>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</si>
  <si>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</si>
  <si>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</si>
  <si>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</si>
  <si>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</si>
  <si>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</si>
  <si>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</si>
  <si>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</si>
  <si>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</si>
  <si>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</si>
  <si>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</si>
  <si>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</si>
  <si>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</si>
  <si>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</si>
  <si>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</si>
  <si>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</si>
  <si>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</si>
  <si>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</si>
  <si>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</si>
  <si>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</si>
  <si>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</si>
  <si>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</si>
  <si>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</si>
  <si>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</si>
  <si>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</si>
  <si>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</si>
  <si>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</si>
  <si>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</si>
  <si>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</si>
  <si>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</si>
  <si>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</si>
  <si>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</si>
  <si>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</si>
  <si>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</si>
  <si>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</si>
  <si>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</si>
  <si>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</si>
  <si>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</si>
  <si>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</si>
  <si>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</si>
  <si>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</si>
  <si>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</si>
  <si>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</si>
  <si>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</si>
  <si>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</si>
  <si>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</si>
  <si>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</si>
  <si>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</si>
  <si>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</si>
  <si>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</si>
  <si>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</si>
  <si>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</si>
  <si>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</si>
  <si>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</si>
  <si>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</si>
  <si>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</si>
  <si>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</si>
  <si>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</si>
  <si>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</si>
  <si>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</si>
  <si>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</si>
  <si>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</si>
  <si>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</si>
  <si>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</si>
  <si>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</si>
  <si>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</si>
  <si>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</si>
  <si>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</si>
  <si>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</si>
  <si>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</si>
  <si>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</si>
  <si>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</si>
  <si>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</si>
  <si>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</si>
  <si>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</si>
  <si>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</si>
  <si>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</si>
  <si>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</si>
  <si>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</si>
  <si>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</si>
  <si>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</si>
  <si>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</si>
  <si>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</si>
  <si>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</si>
  <si>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</si>
  <si>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</si>
  <si>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</si>
  <si>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</si>
  <si>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</si>
  <si>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</si>
  <si>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</si>
  <si>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</si>
  <si>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</si>
  <si>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</si>
  <si>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</si>
  <si>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</si>
  <si>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</si>
  <si>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</si>
  <si>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</si>
  <si>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</si>
  <si>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</si>
  <si>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</si>
  <si>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</si>
  <si>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</si>
  <si>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</si>
  <si>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</si>
  <si>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</si>
  <si>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</si>
  <si>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</si>
  <si>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</si>
  <si>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</si>
  <si>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</si>
  <si>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</si>
  <si>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</si>
  <si>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</si>
  <si>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</si>
  <si>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</si>
  <si>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</si>
  <si>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</si>
  <si>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</si>
  <si>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</si>
  <si>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</si>
  <si>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</si>
  <si>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</si>
  <si>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</si>
  <si>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</si>
  <si>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</si>
  <si>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</si>
  <si>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</si>
  <si>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</si>
  <si>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</si>
  <si>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</si>
  <si>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</si>
  <si>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</si>
  <si>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</si>
  <si>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</si>
  <si>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</si>
  <si>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</si>
  <si>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</si>
  <si>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</si>
  <si>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</si>
  <si>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</si>
  <si>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</si>
  <si>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</si>
  <si>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</si>
  <si>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</si>
  <si>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</si>
  <si>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</si>
  <si>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</si>
  <si>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</si>
  <si>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</si>
  <si>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</si>
  <si>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</si>
  <si>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</si>
  <si>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</si>
  <si>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</si>
  <si>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</si>
  <si>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</si>
  <si>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</si>
  <si>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</si>
  <si>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</si>
  <si>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</si>
  <si>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</si>
  <si>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</si>
  <si>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</si>
  <si>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</si>
  <si>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</si>
  <si>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</si>
  <si>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</si>
  <si>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</si>
  <si>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</si>
  <si>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</si>
  <si>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</si>
  <si>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</si>
  <si>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</si>
  <si>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</si>
  <si>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</si>
  <si>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</si>
  <si>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</si>
  <si>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</si>
  <si>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</si>
  <si>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</si>
  <si>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</si>
  <si>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</si>
  <si>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</si>
  <si>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</si>
  <si>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</si>
  <si>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</si>
  <si>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</si>
  <si>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</si>
  <si>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</si>
  <si>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</si>
  <si>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</si>
  <si>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</si>
  <si>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</si>
  <si>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</si>
  <si>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</si>
  <si>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</si>
  <si>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</si>
  <si>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</si>
  <si>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</si>
  <si>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</si>
  <si>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</si>
  <si>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</si>
  <si>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</si>
  <si>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</si>
  <si>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</si>
  <si>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</si>
  <si>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</si>
  <si>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</si>
  <si>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</si>
  <si>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</si>
  <si>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</si>
  <si>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</si>
  <si>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</si>
  <si>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</si>
  <si>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</si>
  <si>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</si>
  <si>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</si>
  <si>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</si>
  <si>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</si>
  <si>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</si>
  <si>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</si>
  <si>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</si>
  <si>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</si>
  <si>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</si>
  <si>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</si>
  <si>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</si>
  <si>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</si>
  <si>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</si>
  <si>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</si>
  <si>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</si>
  <si>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</si>
  <si>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</si>
  <si>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</si>
  <si>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</si>
  <si>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</si>
  <si>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</si>
  <si>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</si>
  <si>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</si>
  <si>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</si>
  <si>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</si>
  <si>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</si>
  <si>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</si>
  <si>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</si>
  <si>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</si>
  <si>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</si>
  <si>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</si>
  <si>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</si>
  <si>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</si>
  <si>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</si>
  <si>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</si>
  <si>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</si>
  <si>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</si>
  <si>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</si>
  <si>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</si>
  <si>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</si>
  <si>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</si>
  <si>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</si>
  <si>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</si>
  <si>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</si>
  <si>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</si>
  <si>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</si>
  <si>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</si>
  <si>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</si>
  <si>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</si>
  <si>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</si>
  <si>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</si>
  <si>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</si>
  <si>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</si>
  <si>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</si>
  <si>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</si>
  <si>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</si>
  <si>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</si>
  <si>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</si>
  <si>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</si>
  <si>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</si>
  <si>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</si>
  <si>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</si>
  <si>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</si>
  <si>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</si>
  <si>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</si>
  <si>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</si>
  <si>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</si>
  <si>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</si>
  <si>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</si>
  <si>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</si>
  <si>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</si>
  <si>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</si>
  <si>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</si>
  <si>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</si>
  <si>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</si>
  <si>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</si>
  <si>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</si>
  <si>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</si>
  <si>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</si>
  <si>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</si>
  <si>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</si>
  <si>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</si>
  <si>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</si>
  <si>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</si>
  <si>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</si>
  <si>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</si>
  <si>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</si>
  <si>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</si>
  <si>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</si>
  <si>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</si>
  <si>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</si>
  <si>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</si>
  <si>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</si>
  <si>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</si>
  <si>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</si>
  <si>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</si>
  <si>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</si>
  <si>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</si>
  <si>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</si>
  <si>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</si>
  <si>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</si>
  <si>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</si>
  <si>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</si>
  <si>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</si>
  <si>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</si>
  <si>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</si>
  <si>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</si>
  <si>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</si>
  <si>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</si>
  <si>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</si>
  <si>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</si>
  <si>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</si>
  <si>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</si>
  <si>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</si>
  <si>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</si>
  <si>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</si>
  <si>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</si>
  <si>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</si>
  <si>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</si>
  <si>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</si>
  <si>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</si>
  <si>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</si>
  <si>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</si>
  <si>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</si>
  <si>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</si>
  <si>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</si>
  <si>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</si>
  <si>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</si>
  <si>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</si>
  <si>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</si>
  <si>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</si>
  <si>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</si>
  <si>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</si>
  <si>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</si>
  <si>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</si>
  <si>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</si>
  <si>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</si>
  <si>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</si>
  <si>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</si>
  <si>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</si>
  <si>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</si>
  <si>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</si>
  <si>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</si>
  <si>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</si>
  <si>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</si>
  <si>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</si>
  <si>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</si>
  <si>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</si>
  <si>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</si>
  <si>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</si>
  <si>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</si>
  <si>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</si>
  <si>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</si>
  <si>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</si>
  <si>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</si>
  <si>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</si>
  <si>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</si>
  <si>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</si>
  <si>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</si>
  <si>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</si>
  <si>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</si>
  <si>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</si>
  <si>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</si>
  <si>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</si>
  <si>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</si>
  <si>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</si>
  <si>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</si>
  <si>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</si>
  <si>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</si>
  <si>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</si>
  <si>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</si>
  <si>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</si>
  <si>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</si>
  <si>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</si>
  <si>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</si>
  <si>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</si>
  <si>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</si>
  <si>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</si>
  <si>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</si>
  <si>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</si>
  <si>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</si>
  <si>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</si>
  <si>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</si>
  <si>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</si>
  <si>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</si>
  <si>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</si>
  <si>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</si>
  <si>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</si>
  <si>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</si>
  <si>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</si>
  <si>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</si>
  <si>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</si>
  <si>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</si>
  <si>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</si>
  <si>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</si>
  <si>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</si>
  <si>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</si>
  <si>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</si>
  <si>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</si>
  <si>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</si>
  <si>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</si>
  <si>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</si>
  <si>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</si>
  <si>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</si>
  <si>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</si>
  <si>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</si>
  <si>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</si>
  <si>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</si>
  <si>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</si>
  <si>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</si>
  <si>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</si>
  <si>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</si>
  <si>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</si>
  <si>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</si>
  <si>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</si>
  <si>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</si>
  <si>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</si>
  <si>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</si>
  <si>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</si>
  <si>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</si>
  <si>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</si>
  <si>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</si>
  <si>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</si>
  <si>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</si>
  <si>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</si>
  <si>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</si>
  <si>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</si>
  <si>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</si>
  <si>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</si>
  <si>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</si>
  <si>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</si>
  <si>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</si>
  <si>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</si>
  <si>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</si>
  <si>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</si>
  <si>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</si>
  <si>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</si>
  <si>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</si>
  <si>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</si>
  <si>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</si>
  <si>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</si>
  <si>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</si>
  <si>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</si>
  <si>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</si>
  <si>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</si>
  <si>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</si>
  <si>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</si>
  <si>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</si>
  <si>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</si>
  <si>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</si>
  <si>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</si>
  <si>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</si>
  <si>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</si>
  <si>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</si>
  <si>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</si>
  <si>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</si>
  <si>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</si>
  <si>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</si>
  <si>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</si>
  <si>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</si>
  <si>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</si>
  <si>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</si>
  <si>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</si>
  <si>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</si>
  <si>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</si>
  <si>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</si>
  <si>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</si>
  <si>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</si>
  <si>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</si>
  <si>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</si>
  <si>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</si>
  <si>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</si>
  <si>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</si>
  <si>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</si>
  <si>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</si>
  <si>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</si>
  <si>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</si>
  <si>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</si>
  <si>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</si>
  <si>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</si>
  <si>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</si>
  <si>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</si>
  <si>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</si>
  <si>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</si>
  <si>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</si>
  <si>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</si>
  <si>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</si>
  <si>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</si>
  <si>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</si>
  <si>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</si>
  <si>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</si>
  <si>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</si>
  <si>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</si>
  <si>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</si>
  <si>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</si>
  <si>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</si>
  <si>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</si>
  <si>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</si>
  <si>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</si>
  <si>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</si>
  <si>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</si>
  <si>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</si>
  <si>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</si>
  <si>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</si>
  <si>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</si>
  <si>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</si>
  <si>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</si>
  <si>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</si>
  <si>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</si>
  <si>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</si>
  <si>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</si>
  <si>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</si>
  <si>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</si>
  <si>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</si>
  <si>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</si>
  <si>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</si>
  <si>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</si>
  <si>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</si>
  <si>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</si>
  <si>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</si>
  <si>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</si>
  <si>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</si>
  <si>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</si>
  <si>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</si>
  <si>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</si>
  <si>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</si>
  <si>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</si>
  <si>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</si>
  <si>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</si>
  <si>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</si>
  <si>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</si>
  <si>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</si>
  <si>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</si>
  <si>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</si>
  <si>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</si>
  <si>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</si>
  <si>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</si>
  <si>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</si>
  <si>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</si>
  <si>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</si>
  <si>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</si>
  <si>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</si>
  <si>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</si>
  <si>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</si>
  <si>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</si>
  <si>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</si>
  <si>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</si>
  <si>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</si>
  <si>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</si>
  <si>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</si>
  <si>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</si>
  <si>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</si>
  <si>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</si>
  <si>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</si>
  <si>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</si>
  <si>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</si>
  <si>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</si>
  <si>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</si>
  <si>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</si>
  <si>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</si>
  <si>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</si>
  <si>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</si>
  <si>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</si>
  <si>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</si>
  <si>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</si>
  <si>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</si>
  <si>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</si>
  <si>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</si>
  <si>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</si>
  <si>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</si>
  <si>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</si>
  <si>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</si>
  <si>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</si>
  <si>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</si>
  <si>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</si>
  <si>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</si>
  <si>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</si>
  <si>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</si>
  <si>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</si>
  <si>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</si>
  <si>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</si>
  <si>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</si>
  <si>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</si>
  <si>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</si>
  <si>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</si>
  <si>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</si>
  <si>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</si>
  <si>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</si>
  <si>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</si>
  <si>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</si>
  <si>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</si>
  <si>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</si>
  <si>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</si>
  <si>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</si>
  <si>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</si>
  <si>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</si>
  <si>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</si>
  <si>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</si>
  <si>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</si>
  <si>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</si>
  <si>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</si>
  <si>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</si>
  <si>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</si>
  <si>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</si>
  <si>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</si>
  <si>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</si>
  <si>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</si>
  <si>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</si>
  <si>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</si>
  <si>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</si>
  <si>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</si>
  <si>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</si>
  <si>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</si>
  <si>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</si>
  <si>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</si>
  <si>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</si>
  <si>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</si>
  <si>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</si>
  <si>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</si>
  <si>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</si>
  <si>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</si>
  <si>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</si>
  <si>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</si>
  <si>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</si>
  <si>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</si>
  <si>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</si>
  <si>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</si>
  <si>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</si>
  <si>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</si>
  <si>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</si>
  <si>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</si>
  <si>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</si>
  <si>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</si>
  <si>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</si>
  <si>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</si>
  <si>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</si>
  <si>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</si>
  <si>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</si>
  <si>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</si>
  <si>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</si>
  <si>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</si>
  <si>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</si>
  <si>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</si>
  <si>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</si>
  <si>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</si>
  <si>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</si>
  <si>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</si>
  <si>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</si>
  <si>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</si>
  <si>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</si>
  <si>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</si>
  <si>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</si>
  <si>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</si>
  <si>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</si>
  <si>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</si>
  <si>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</si>
  <si>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</si>
  <si>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</si>
  <si>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</si>
  <si>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</si>
  <si>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</si>
  <si>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</si>
  <si>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</si>
  <si>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</si>
  <si>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</si>
  <si>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</si>
  <si>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</si>
  <si>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</si>
  <si>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</si>
  <si>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</si>
  <si>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</si>
  <si>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</si>
  <si>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</si>
  <si>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</si>
  <si>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</si>
  <si>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</si>
  <si>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</si>
  <si>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</si>
  <si>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</si>
  <si>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</si>
  <si>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</si>
  <si>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</si>
  <si>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</si>
  <si>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</si>
  <si>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</si>
  <si>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</si>
  <si>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</si>
  <si>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</si>
  <si>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</si>
  <si>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</si>
  <si>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</si>
  <si>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</si>
  <si>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</si>
  <si>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</si>
  <si>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</si>
  <si>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</si>
  <si>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</si>
  <si>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</si>
  <si>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</si>
  <si>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</si>
  <si>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</si>
  <si>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</si>
  <si>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</si>
  <si>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</si>
  <si>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</si>
  <si>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</si>
  <si>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</si>
  <si>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</si>
  <si>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</si>
  <si>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</si>
  <si>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</si>
  <si>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</si>
  <si>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</si>
  <si>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</si>
  <si>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</si>
  <si>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</si>
  <si>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</si>
  <si>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</si>
  <si>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</si>
  <si>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</si>
  <si>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</si>
  <si>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</si>
  <si>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</si>
  <si>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</si>
  <si>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</si>
  <si>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</si>
  <si>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</si>
  <si>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</si>
  <si>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</si>
  <si>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</si>
  <si>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</si>
  <si>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</si>
  <si>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</si>
  <si>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</si>
  <si>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</si>
  <si>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</si>
  <si>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</si>
  <si>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</si>
  <si>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</si>
  <si>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</si>
  <si>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</si>
  <si>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</si>
  <si>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</si>
  <si>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</si>
  <si>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</si>
  <si>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</si>
  <si>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</si>
  <si>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</si>
  <si>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</si>
  <si>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</si>
  <si>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</si>
  <si>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</si>
  <si>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</si>
  <si>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</si>
  <si>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</si>
  <si>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</si>
  <si>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</si>
  <si>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</si>
  <si>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</si>
  <si>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</si>
  <si>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</si>
  <si>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</si>
  <si>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</si>
  <si>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</si>
  <si>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</si>
  <si>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</si>
  <si>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</si>
  <si>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</si>
  <si>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</si>
  <si>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</si>
  <si>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</si>
  <si>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</si>
  <si>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</si>
  <si>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</si>
  <si>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</si>
  <si>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</si>
  <si>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</si>
  <si>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</si>
  <si>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</si>
  <si>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</si>
  <si>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</si>
  <si>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</si>
  <si>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</si>
  <si>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</si>
  <si>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</si>
  <si>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</si>
  <si>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</si>
  <si>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</si>
  <si>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</si>
  <si>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</si>
  <si>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</si>
  <si>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</si>
  <si>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</si>
  <si>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</si>
  <si>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</si>
  <si>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</si>
  <si>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</si>
  <si>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</si>
  <si>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</si>
  <si>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</si>
  <si>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</si>
  <si>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</si>
  <si>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</si>
  <si>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</si>
  <si>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</si>
  <si>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</si>
  <si>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</si>
  <si>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</si>
  <si>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</si>
  <si>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</si>
  <si>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</si>
  <si>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</si>
  <si>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</si>
  <si>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</si>
  <si>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</si>
  <si>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</si>
  <si>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</si>
  <si>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</si>
  <si>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</si>
  <si>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</si>
  <si>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</si>
  <si>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</si>
  <si>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</si>
  <si>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</si>
  <si>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</si>
  <si>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</si>
  <si>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</si>
  <si>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</si>
  <si>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</si>
  <si>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</si>
  <si>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</si>
  <si>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</si>
  <si>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</si>
  <si>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</si>
  <si>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</si>
  <si>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</si>
  <si>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</si>
  <si>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</si>
  <si>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</si>
  <si>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</si>
  <si>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</si>
  <si>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</si>
  <si>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</si>
  <si>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</si>
  <si>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</si>
  <si>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</si>
  <si>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</si>
  <si>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</si>
  <si>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</si>
  <si>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</si>
  <si>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</si>
  <si>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</si>
  <si>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</si>
  <si>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</si>
  <si>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</si>
  <si>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</si>
  <si>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</si>
  <si>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</si>
  <si>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</si>
  <si>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</si>
  <si>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</si>
  <si>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</si>
  <si>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</si>
  <si>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</si>
  <si>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</si>
  <si>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</si>
  <si>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</si>
  <si>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</si>
  <si>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</si>
  <si>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</si>
  <si>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</si>
  <si>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</si>
  <si>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</si>
  <si>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</si>
  <si>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</si>
  <si>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</si>
  <si>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</si>
  <si>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</si>
  <si>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</si>
  <si>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</si>
  <si>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</si>
  <si>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</si>
  <si>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</si>
  <si>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</si>
  <si>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</si>
  <si>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</si>
  <si>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</si>
  <si>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</si>
  <si>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</si>
  <si>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</si>
  <si>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</si>
  <si>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</si>
  <si>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</si>
  <si>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</si>
  <si>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</si>
  <si>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</si>
  <si>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</si>
  <si>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</si>
  <si>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</si>
  <si>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</si>
  <si>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</si>
  <si>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</si>
  <si>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</si>
  <si>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</si>
  <si>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</si>
  <si>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</si>
  <si>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</si>
  <si>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</si>
  <si>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</si>
  <si>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</si>
  <si>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</si>
  <si>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</si>
  <si>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</si>
  <si>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</si>
  <si>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</si>
  <si>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</si>
  <si>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</si>
  <si>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</si>
  <si>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</si>
  <si>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</si>
  <si>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</si>
  <si>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</si>
  <si>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</si>
  <si>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</si>
  <si>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</si>
  <si>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</si>
  <si>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</si>
  <si>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</si>
  <si>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</si>
  <si>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</si>
  <si>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</si>
  <si>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</si>
  <si>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</si>
  <si>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</si>
  <si>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</si>
  <si>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</si>
  <si>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</si>
  <si>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</si>
  <si>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</si>
  <si>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</si>
  <si>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</si>
  <si>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</si>
  <si>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</si>
  <si>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</si>
  <si>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</si>
  <si>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</si>
  <si>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</si>
  <si>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</si>
  <si>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</si>
  <si>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</si>
  <si>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</si>
  <si>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</si>
  <si>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</si>
  <si>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</si>
  <si>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</si>
  <si>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</si>
  <si>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</si>
  <si>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</si>
  <si>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</si>
  <si>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</si>
  <si>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</si>
  <si>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</si>
  <si>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</si>
  <si>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</si>
  <si>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</si>
  <si>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</si>
  <si>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</si>
  <si>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</si>
  <si>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</si>
  <si>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</si>
  <si>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</si>
  <si>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</si>
  <si>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</si>
  <si>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</si>
  <si>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</si>
  <si>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</si>
  <si>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</si>
  <si>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</si>
  <si>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</si>
  <si>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</si>
  <si>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</si>
  <si>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</si>
  <si>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</si>
  <si>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</si>
  <si>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</si>
  <si>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</si>
  <si>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</si>
  <si>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</si>
  <si>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</si>
  <si>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</si>
  <si>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</si>
  <si>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</si>
  <si>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</si>
  <si>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</si>
  <si>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</si>
  <si>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</si>
  <si>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</si>
  <si>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</si>
  <si>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</si>
  <si>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</si>
  <si>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</si>
  <si>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</si>
  <si>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</si>
  <si>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</si>
  <si>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</si>
  <si>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</si>
  <si>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</si>
  <si>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</si>
  <si>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</si>
  <si>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</si>
  <si>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</si>
  <si>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</si>
  <si>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</si>
  <si>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</si>
  <si>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</si>
  <si>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</si>
  <si>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</si>
  <si>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</si>
  <si>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</si>
  <si>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</si>
  <si>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</si>
  <si>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</si>
  <si>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</si>
  <si>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</si>
  <si>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</si>
  <si>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</si>
  <si>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</si>
  <si>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</si>
  <si>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</si>
  <si>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</si>
  <si>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</si>
  <si>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</si>
  <si>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</si>
  <si>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</si>
  <si>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</si>
  <si>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</si>
  <si>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</si>
  <si>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</si>
  <si>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</si>
  <si>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</si>
  <si>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</si>
  <si>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</si>
  <si>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</si>
  <si>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</si>
  <si>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</si>
  <si>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</si>
  <si>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</si>
  <si>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</si>
  <si>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</si>
  <si>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</si>
  <si>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</si>
  <si>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</si>
  <si>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</si>
  <si>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</si>
  <si>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</si>
  <si>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</si>
  <si>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</si>
  <si>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</si>
  <si>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</si>
  <si>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</si>
  <si>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</si>
  <si>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</si>
  <si>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</si>
  <si>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</si>
  <si>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</si>
  <si>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</si>
  <si>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</si>
  <si>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</si>
  <si>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</si>
  <si>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</si>
  <si>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</si>
  <si>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</si>
  <si>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</si>
  <si>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</si>
  <si>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</si>
  <si>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</si>
  <si>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</si>
  <si>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</si>
  <si>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</si>
  <si>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</si>
  <si>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</si>
  <si>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</si>
  <si>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</si>
  <si>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</si>
  <si>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</si>
  <si>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</si>
  <si>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</si>
  <si>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</si>
  <si>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</si>
  <si>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</si>
  <si>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</si>
  <si>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</si>
  <si>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</si>
  <si>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</si>
  <si>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</si>
  <si>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</si>
  <si>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</si>
  <si>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</si>
  <si>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</si>
  <si>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</si>
  <si>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</si>
  <si>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</si>
  <si>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</si>
  <si>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</si>
  <si>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</si>
  <si>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</si>
  <si>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</si>
  <si>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</si>
  <si>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</si>
  <si>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</si>
  <si>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</si>
  <si>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</si>
  <si>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</si>
  <si>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</si>
  <si>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</si>
  <si>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</si>
  <si>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</si>
  <si>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</si>
  <si>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</si>
  <si>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</si>
  <si>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</si>
  <si>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</si>
  <si>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</si>
  <si>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</si>
  <si>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</si>
  <si>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</si>
  <si>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</si>
  <si>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</si>
  <si>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</si>
  <si>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</si>
  <si>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</si>
  <si>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</si>
  <si>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</si>
  <si>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</si>
  <si>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</si>
  <si>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</si>
  <si>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</si>
  <si>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</si>
  <si>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</si>
  <si>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</si>
  <si>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</si>
  <si>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</si>
  <si>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</si>
  <si>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</si>
  <si>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</si>
  <si>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</si>
  <si>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</si>
  <si>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</si>
  <si>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</si>
  <si>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</si>
  <si>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</si>
  <si>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</si>
  <si>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</si>
  <si>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</si>
  <si>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</si>
  <si>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</si>
  <si>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</si>
  <si>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</si>
  <si>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</si>
  <si>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</si>
  <si>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</si>
  <si>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</si>
  <si>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</si>
  <si>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</si>
  <si>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</si>
  <si>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</si>
  <si>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</si>
  <si>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</si>
  <si>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</si>
  <si>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</si>
  <si>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</si>
  <si>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</si>
  <si>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</si>
  <si>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</si>
  <si>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</si>
  <si>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</si>
  <si>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</si>
  <si>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</si>
  <si>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</si>
  <si>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</si>
  <si>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</si>
  <si>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</si>
  <si>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</si>
  <si>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</si>
  <si>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</si>
  <si>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</si>
  <si>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</si>
  <si>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</si>
  <si>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</si>
  <si>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</si>
  <si>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</si>
  <si>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</si>
  <si>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</si>
  <si>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</si>
  <si>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</si>
  <si>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</si>
  <si>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</si>
  <si>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</si>
  <si>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</si>
  <si>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</si>
  <si>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</si>
  <si>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</si>
  <si>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</si>
  <si>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</si>
  <si>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</si>
  <si>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</si>
  <si>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</si>
  <si>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</si>
  <si>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</si>
  <si>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</si>
  <si>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</si>
  <si>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</si>
  <si>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</si>
  <si>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</si>
  <si>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</si>
  <si>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</si>
  <si>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</si>
  <si>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</si>
  <si>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</si>
  <si>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</si>
  <si>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</si>
  <si>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</si>
  <si>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</si>
  <si>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</si>
  <si>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</si>
  <si>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</si>
  <si>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</si>
  <si>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</si>
  <si>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</si>
  <si>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</si>
  <si>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</si>
  <si>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</si>
  <si>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</si>
  <si>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</si>
  <si>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</si>
  <si>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</si>
  <si>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</si>
  <si>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</si>
  <si>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</si>
  <si>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</si>
  <si>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</si>
  <si>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</si>
  <si>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</si>
  <si>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</si>
  <si>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</si>
  <si>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</si>
  <si>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</si>
  <si>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</si>
  <si>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</si>
  <si>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</si>
  <si>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</si>
  <si>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</si>
  <si>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</si>
  <si>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</si>
  <si>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</si>
  <si>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</si>
  <si>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</si>
  <si>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</si>
  <si>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</si>
  <si>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</si>
  <si>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</si>
  <si>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</si>
  <si>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</si>
  <si>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</si>
  <si>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</si>
  <si>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</si>
  <si>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</si>
  <si>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</si>
  <si>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</si>
  <si>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</si>
  <si>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</si>
  <si>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</si>
  <si>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</si>
  <si>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</si>
  <si>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</si>
  <si>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</si>
  <si>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</si>
  <si>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</si>
  <si>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</si>
  <si>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</si>
  <si>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</si>
  <si>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</si>
  <si>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</si>
  <si>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</si>
  <si>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</si>
  <si>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</si>
  <si>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</si>
  <si>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</si>
  <si>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</si>
  <si>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</si>
  <si>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</si>
  <si>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</si>
  <si>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</si>
  <si>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</si>
  <si>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</si>
  <si>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</si>
  <si>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</si>
  <si>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</si>
  <si>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</si>
  <si>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</si>
  <si>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</si>
  <si>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</si>
  <si>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</si>
  <si>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</si>
  <si>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</si>
  <si>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</si>
  <si>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</si>
  <si>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</si>
  <si>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</si>
  <si>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</si>
  <si>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</si>
  <si>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</si>
  <si>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</si>
  <si>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</si>
  <si>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</si>
  <si>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</si>
  <si>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</si>
  <si>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</si>
  <si>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</si>
  <si>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</si>
  <si>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</si>
  <si>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</si>
  <si>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</si>
  <si>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</si>
  <si>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</si>
  <si>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</si>
  <si>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</si>
  <si>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</si>
  <si>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</si>
  <si>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</si>
  <si>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</si>
  <si>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</si>
  <si>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</si>
  <si>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</si>
  <si>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</si>
  <si>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</si>
  <si>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</si>
  <si>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</si>
  <si>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</si>
  <si>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</si>
  <si>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</si>
  <si>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</si>
  <si>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</si>
  <si>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</si>
  <si>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</si>
  <si>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</si>
  <si>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</si>
  <si>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</si>
  <si>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</si>
  <si>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</si>
  <si>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</si>
  <si>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</si>
  <si>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</si>
  <si>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</si>
  <si>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</si>
  <si>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</si>
  <si>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</si>
  <si>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</si>
  <si>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</si>
  <si>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</si>
  <si>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</si>
  <si>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</si>
  <si>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</si>
  <si>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</si>
  <si>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</si>
  <si>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</si>
  <si>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</si>
  <si>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</si>
  <si>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</si>
  <si>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</si>
  <si>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</si>
  <si>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</si>
  <si>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</si>
  <si>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</si>
  <si>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</si>
  <si>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</si>
  <si>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</si>
  <si>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</si>
  <si>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</si>
  <si>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</si>
  <si>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</si>
  <si>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</si>
  <si>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</si>
  <si>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</si>
  <si>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</si>
  <si>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</si>
  <si>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</si>
  <si>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</si>
  <si>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</si>
  <si>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</si>
  <si>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</si>
  <si>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</si>
  <si>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</si>
  <si>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</si>
  <si>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</si>
  <si>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</si>
  <si>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</si>
  <si>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</si>
  <si>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</si>
  <si>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</si>
  <si>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</si>
  <si>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</si>
  <si>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</si>
  <si>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</si>
  <si>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</si>
  <si>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</si>
  <si>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</si>
  <si>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</si>
  <si>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</si>
  <si>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</si>
  <si>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</si>
  <si>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</si>
  <si>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</si>
  <si>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</si>
  <si>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</si>
  <si>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</si>
  <si>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</si>
  <si>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</si>
  <si>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</si>
  <si>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</si>
  <si>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</si>
  <si>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</si>
  <si>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</si>
  <si>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</si>
  <si>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</si>
  <si>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</si>
  <si>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</si>
  <si>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</si>
  <si>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</si>
  <si>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</si>
  <si>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</si>
  <si>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</si>
  <si>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</si>
  <si>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</si>
  <si>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</si>
  <si>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</si>
  <si>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</si>
  <si>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</si>
  <si>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</si>
  <si>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</si>
  <si>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</si>
  <si>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</si>
  <si>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</si>
  <si>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</si>
  <si>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</si>
  <si>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</si>
  <si>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</si>
  <si>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</si>
  <si>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</si>
  <si>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</si>
  <si>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</si>
  <si>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</si>
  <si>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</si>
  <si>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</si>
  <si>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</si>
  <si>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</si>
  <si>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</si>
  <si>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</si>
  <si>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</si>
  <si>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</si>
  <si>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</si>
  <si>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</si>
  <si>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</si>
  <si>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</si>
  <si>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</si>
  <si>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</si>
  <si>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</si>
  <si>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</si>
  <si>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</si>
  <si>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</si>
  <si>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</si>
  <si>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</si>
  <si>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</si>
  <si>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</si>
  <si>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</si>
  <si>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</si>
  <si>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</si>
  <si>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</si>
  <si>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</si>
  <si>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</si>
  <si>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</si>
  <si>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</si>
  <si>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</si>
  <si>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</si>
  <si>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</si>
  <si>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</si>
  <si>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</si>
  <si>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</si>
  <si>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</si>
  <si>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</si>
  <si>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</si>
  <si>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</si>
  <si>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</si>
  <si>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</si>
  <si>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</si>
  <si>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</si>
  <si>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</si>
  <si>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</si>
  <si>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</si>
  <si>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</si>
  <si>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</si>
  <si>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</si>
  <si>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</si>
  <si>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</si>
  <si>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</si>
  <si>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</si>
  <si>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</si>
  <si>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</si>
  <si>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</si>
  <si>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</si>
  <si>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</si>
  <si>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</si>
  <si>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</si>
  <si>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</si>
  <si>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</si>
  <si>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</si>
  <si>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</si>
  <si>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</si>
  <si>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</si>
  <si>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</si>
  <si>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</si>
  <si>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</si>
  <si>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</si>
  <si>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</si>
  <si>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</si>
  <si>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</si>
  <si>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</si>
  <si>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</si>
  <si>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</si>
  <si>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</si>
  <si>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</si>
  <si>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</si>
  <si>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</si>
  <si>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</si>
  <si>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</si>
  <si>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</si>
  <si>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</si>
  <si>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</si>
  <si>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</si>
  <si>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</si>
  <si>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</si>
  <si>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</si>
  <si>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</si>
  <si>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</si>
  <si>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</si>
  <si>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</si>
  <si>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</si>
  <si>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</si>
  <si>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</si>
  <si>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</si>
  <si>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</si>
  <si>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</si>
  <si>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</si>
  <si>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</si>
  <si>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</si>
  <si>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</si>
  <si>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</si>
  <si>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</si>
  <si>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</si>
  <si>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</si>
  <si>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</si>
  <si>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</si>
  <si>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</si>
  <si>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</si>
  <si>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</si>
  <si>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</si>
  <si>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</si>
  <si>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</si>
  <si>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</si>
  <si>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</si>
  <si>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</si>
  <si>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</si>
  <si>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</si>
  <si>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</si>
  <si>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</si>
  <si>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</si>
  <si>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</si>
  <si>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</si>
  <si>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</si>
  <si>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</si>
  <si>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</si>
  <si>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</si>
  <si>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</si>
  <si>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</si>
  <si>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</si>
  <si>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</si>
  <si>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</si>
  <si>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</si>
  <si>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</si>
  <si>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</si>
  <si>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</si>
  <si>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</si>
  <si>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</si>
  <si>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</si>
  <si>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</si>
  <si>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</si>
  <si>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</si>
  <si>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</si>
  <si>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</si>
  <si>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</si>
  <si>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</si>
  <si>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</si>
  <si>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</si>
  <si>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</si>
  <si>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</si>
  <si>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</si>
  <si>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</si>
  <si>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</si>
  <si>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</si>
  <si>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</si>
  <si>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</si>
  <si>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</si>
  <si>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</si>
  <si>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</si>
  <si>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</si>
  <si>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</si>
  <si>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</si>
  <si>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</si>
  <si>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</si>
  <si>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</si>
  <si>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</si>
  <si>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</si>
  <si>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</si>
  <si>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</si>
  <si>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</si>
  <si>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</si>
  <si>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</si>
  <si>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</si>
  <si>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</si>
  <si>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</si>
  <si>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</si>
  <si>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</si>
  <si>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</si>
  <si>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</si>
  <si>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</si>
  <si>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</si>
  <si>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</si>
  <si>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</si>
  <si>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</si>
  <si>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</si>
  <si>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</si>
  <si>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</si>
  <si>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</si>
  <si>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</si>
  <si>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</si>
  <si>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</si>
  <si>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</si>
  <si>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</si>
  <si>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</si>
  <si>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</si>
  <si>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</si>
  <si>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</si>
  <si>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</si>
  <si>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</si>
  <si>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</si>
  <si>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</si>
  <si>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</si>
  <si>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</si>
  <si>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</si>
  <si>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</si>
  <si>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</si>
  <si>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</si>
  <si>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</si>
  <si>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</si>
  <si>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</si>
  <si>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</si>
  <si>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</si>
  <si>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</si>
  <si>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</si>
  <si>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</si>
  <si>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</si>
  <si>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</si>
  <si>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</si>
  <si>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</si>
  <si>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</si>
  <si>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</si>
  <si>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</si>
  <si>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</si>
  <si>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</si>
  <si>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</si>
  <si>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</si>
  <si>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</si>
  <si>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</si>
  <si>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</si>
  <si>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</si>
  <si>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</si>
  <si>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</si>
  <si>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</si>
  <si>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</si>
  <si>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</si>
  <si>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</si>
  <si>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</si>
  <si>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</si>
  <si>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</si>
  <si>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</si>
  <si>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</si>
  <si>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</si>
  <si>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</si>
  <si>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</si>
  <si>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</si>
  <si>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</si>
  <si>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</si>
  <si>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</si>
  <si>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</si>
  <si>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</si>
  <si>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</si>
  <si>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</si>
  <si>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</si>
  <si>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</si>
  <si>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</si>
  <si>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</si>
  <si>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</si>
  <si>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</si>
  <si>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</si>
  <si>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</si>
  <si>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</si>
  <si>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</si>
  <si>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</si>
  <si>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</si>
  <si>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</si>
  <si>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</si>
  <si>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</si>
  <si>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</si>
  <si>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</si>
  <si>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</si>
  <si>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</si>
  <si>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</si>
  <si>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</si>
  <si>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</si>
  <si>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</si>
  <si>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</si>
  <si>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</si>
  <si>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</si>
  <si>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</si>
  <si>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</si>
  <si>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</si>
  <si>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</si>
  <si>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</si>
  <si>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</si>
  <si>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</si>
  <si>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</si>
  <si>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</si>
  <si>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</si>
  <si>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</si>
  <si>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</si>
  <si>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</si>
  <si>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</si>
  <si>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</si>
  <si>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</si>
  <si>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</si>
  <si>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</si>
  <si>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</si>
  <si>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</si>
  <si>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</si>
  <si>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</si>
  <si>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</si>
  <si>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</si>
  <si>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</si>
  <si>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</si>
  <si>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</si>
  <si>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</si>
  <si>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</si>
  <si>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</si>
  <si>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</si>
  <si>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</si>
  <si>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</si>
  <si>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</si>
  <si>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</si>
  <si>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</si>
  <si>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</si>
  <si>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</si>
  <si>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</si>
  <si>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</si>
  <si>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</si>
  <si>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</si>
  <si>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</si>
  <si>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</si>
  <si>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</si>
  <si>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</si>
  <si>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</si>
  <si>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</si>
  <si>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</si>
  <si>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</si>
  <si>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</si>
  <si>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</si>
  <si>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</si>
  <si>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</si>
  <si>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</si>
  <si>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</si>
  <si>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</si>
  <si>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</si>
  <si>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</si>
  <si>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</si>
  <si>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</si>
  <si>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</si>
  <si>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</si>
  <si>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</si>
  <si>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</si>
  <si>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</si>
  <si>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</si>
  <si>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</si>
  <si>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</si>
  <si>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</si>
  <si>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</si>
  <si>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</si>
  <si>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</si>
  <si>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</si>
  <si>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</si>
  <si>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</si>
  <si>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</si>
  <si>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</si>
  <si>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</si>
  <si>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</si>
  <si>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</si>
  <si>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</si>
  <si>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</si>
  <si>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</si>
  <si>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</si>
  <si>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</si>
  <si>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</si>
  <si>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</si>
  <si>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</si>
  <si>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</si>
  <si>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</si>
  <si>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</si>
  <si>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</si>
  <si>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</si>
  <si>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</si>
  <si>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</si>
  <si>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</si>
  <si>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</si>
  <si>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</si>
  <si>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</si>
  <si>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</si>
  <si>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</si>
  <si>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</si>
  <si>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</si>
  <si>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</si>
  <si>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</si>
  <si>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</si>
  <si>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</si>
  <si>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</si>
  <si>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</si>
  <si>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</si>
  <si>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</si>
  <si>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</si>
  <si>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</si>
  <si>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</si>
  <si>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</si>
  <si>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</si>
  <si>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</si>
  <si>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</si>
  <si>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</si>
  <si>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</si>
  <si>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</si>
  <si>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</si>
  <si>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</si>
  <si>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</si>
  <si>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</si>
  <si>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</si>
  <si>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</si>
  <si>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</si>
  <si>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</si>
  <si>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</si>
  <si>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</si>
  <si>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</si>
  <si>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</si>
  <si>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</si>
  <si>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</si>
  <si>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</si>
  <si>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</si>
  <si>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</si>
  <si>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</si>
  <si>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</si>
  <si>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</si>
  <si>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</si>
  <si>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</si>
  <si>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</si>
  <si>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</si>
  <si>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</si>
  <si>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</si>
  <si>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</si>
  <si>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</si>
  <si>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</si>
  <si>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</si>
  <si>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</si>
  <si>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</si>
  <si>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</si>
  <si>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</si>
  <si>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</si>
  <si>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</si>
  <si>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</si>
  <si>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</si>
  <si>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</si>
  <si>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</si>
  <si>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</si>
  <si>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</si>
  <si>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</si>
  <si>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</si>
  <si>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</si>
  <si>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</si>
  <si>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</si>
  <si>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</si>
  <si>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</si>
  <si>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</si>
  <si>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</si>
  <si>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</si>
  <si>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</si>
  <si>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</si>
  <si>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</si>
  <si>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</si>
  <si>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</si>
  <si>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</si>
  <si>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</si>
  <si>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</si>
  <si>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</si>
  <si>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</si>
  <si>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</si>
  <si>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</si>
  <si>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</si>
  <si>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</si>
  <si>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</si>
  <si>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</si>
  <si>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</si>
  <si>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</si>
  <si>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</si>
  <si>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</si>
  <si>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</si>
  <si>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</si>
  <si>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</si>
  <si>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</si>
  <si>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</si>
  <si>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</si>
  <si>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</si>
  <si>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</si>
  <si>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</si>
  <si>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</si>
  <si>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</si>
  <si>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</si>
  <si>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</si>
  <si>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</si>
  <si>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</si>
  <si>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</si>
  <si>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</si>
  <si>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</si>
  <si>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</si>
  <si>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</si>
  <si>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</si>
  <si>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</si>
  <si>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</si>
  <si>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</si>
  <si>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</si>
  <si>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</si>
  <si>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</si>
  <si>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</si>
  <si>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</si>
  <si>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</si>
  <si>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</si>
  <si>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</si>
  <si>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</si>
  <si>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</si>
  <si>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</si>
  <si>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</si>
  <si>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</si>
  <si>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</si>
  <si>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</si>
  <si>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</si>
  <si>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</si>
  <si>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</si>
  <si>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</si>
  <si>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</si>
  <si>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</si>
  <si>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</si>
  <si>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</si>
  <si>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</si>
  <si>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</si>
  <si>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</si>
  <si>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</si>
  <si>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</si>
  <si>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</si>
  <si>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</si>
  <si>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</si>
  <si>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</si>
  <si>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</si>
  <si>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</si>
  <si>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</si>
  <si>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</si>
  <si>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</si>
  <si>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</si>
  <si>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</si>
  <si>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</si>
  <si>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</si>
  <si>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</si>
  <si>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</si>
  <si>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</si>
  <si>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</si>
  <si>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</si>
  <si>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</si>
  <si>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</si>
  <si>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</si>
  <si>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</si>
  <si>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</si>
  <si>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</si>
  <si>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</si>
  <si>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</si>
  <si>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</si>
  <si>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</si>
  <si>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</si>
  <si>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</si>
  <si>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</si>
  <si>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</si>
  <si>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</si>
  <si>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</si>
  <si>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</si>
  <si>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</si>
  <si>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</si>
  <si>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</si>
  <si>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</si>
  <si>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</si>
  <si>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</si>
  <si>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</si>
  <si>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</si>
  <si>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</si>
  <si>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</si>
  <si>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</si>
  <si>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</si>
  <si>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</si>
  <si>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</si>
  <si>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</si>
  <si>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</si>
  <si>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</si>
  <si>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</si>
  <si>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</si>
  <si>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</si>
  <si>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</si>
  <si>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</si>
  <si>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</si>
  <si>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</si>
  <si>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</si>
  <si>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</si>
  <si>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</si>
  <si>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</si>
  <si>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</si>
  <si>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</si>
  <si>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</si>
  <si>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</si>
  <si>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</si>
  <si>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</si>
  <si>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</si>
  <si>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</si>
  <si>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</si>
  <si>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</si>
  <si>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</si>
  <si>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</si>
  <si>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</si>
  <si>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</si>
  <si>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</si>
  <si>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</si>
  <si>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</si>
  <si>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</si>
  <si>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</si>
  <si>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</si>
  <si>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</si>
  <si>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</si>
  <si>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</si>
  <si>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</si>
  <si>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</si>
  <si>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</si>
  <si>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</si>
  <si>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</si>
  <si>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</si>
  <si>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</si>
  <si>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</si>
  <si>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</si>
  <si>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</si>
  <si>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</si>
  <si>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</si>
  <si>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</si>
  <si>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</si>
  <si>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</si>
  <si>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</si>
  <si>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</si>
  <si>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</si>
  <si>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</si>
  <si>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</si>
  <si>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</si>
  <si>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</si>
  <si>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</si>
  <si>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</si>
  <si>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</si>
  <si>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</si>
  <si>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</si>
  <si>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</si>
  <si>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</si>
  <si>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</si>
  <si>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</si>
  <si>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</si>
  <si>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</si>
  <si>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</si>
  <si>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</si>
  <si>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</si>
  <si>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</si>
  <si>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</si>
  <si>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</si>
  <si>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</si>
  <si>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</si>
  <si>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</si>
  <si>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</si>
  <si>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</si>
  <si>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</si>
  <si>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</si>
  <si>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</si>
  <si>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</si>
  <si>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</si>
  <si>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</si>
  <si>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</si>
  <si>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</si>
  <si>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</si>
  <si>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</si>
  <si>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</si>
  <si>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</si>
  <si>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</si>
  <si>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</si>
  <si>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</si>
  <si>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</si>
  <si>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</si>
  <si>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</si>
  <si>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</si>
  <si>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</si>
  <si>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</si>
  <si>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</si>
  <si>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</si>
  <si>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</si>
  <si>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</si>
  <si>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</si>
  <si>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</si>
  <si>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</si>
  <si>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</si>
  <si>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</si>
  <si>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</si>
  <si>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</si>
  <si>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</si>
  <si>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</si>
  <si>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</si>
  <si>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</si>
  <si>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</si>
  <si>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</si>
  <si>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</si>
  <si>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</si>
  <si>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</si>
  <si>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</si>
  <si>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</si>
  <si>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</si>
  <si>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</si>
  <si>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</si>
  <si>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</si>
  <si>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</si>
  <si>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</si>
  <si>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</si>
  <si>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</si>
  <si>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</si>
  <si>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</si>
  <si>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</si>
  <si>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</si>
  <si>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</si>
  <si>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</si>
  <si>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</si>
  <si>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</si>
  <si>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</si>
  <si>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</si>
  <si>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</si>
  <si>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</si>
  <si>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</si>
  <si>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</si>
  <si>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</si>
  <si>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</si>
  <si>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</si>
  <si>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</si>
  <si>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</si>
  <si>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</si>
  <si>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</si>
  <si>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</si>
  <si>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</si>
  <si>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</si>
  <si>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</si>
  <si>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</si>
  <si>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</si>
  <si>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</si>
  <si>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</si>
  <si>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</si>
  <si>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</si>
  <si>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</si>
  <si>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</si>
  <si>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</si>
  <si>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</si>
  <si>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</si>
  <si>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</si>
  <si>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</si>
  <si>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</si>
  <si>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</si>
  <si>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</si>
  <si>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</si>
  <si>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</si>
  <si>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</si>
  <si>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</si>
  <si>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</si>
  <si>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</si>
  <si>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</si>
  <si>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</si>
  <si>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</si>
  <si>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</si>
  <si>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</si>
  <si>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</si>
  <si>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</si>
  <si>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</si>
  <si>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</si>
  <si>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</si>
  <si>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</si>
  <si>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</si>
  <si>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</si>
  <si>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</si>
  <si>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</si>
  <si>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</si>
  <si>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</si>
  <si>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</si>
  <si>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</si>
  <si>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</si>
  <si>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</si>
  <si>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</si>
  <si>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</si>
  <si>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</si>
  <si>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</si>
  <si>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</si>
  <si>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</si>
  <si>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</si>
  <si>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</si>
  <si>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</si>
  <si>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</si>
  <si>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</si>
  <si>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</si>
  <si>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</si>
  <si>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</si>
  <si>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</si>
  <si>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</si>
  <si>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</si>
  <si>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</si>
  <si>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</si>
  <si>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</si>
  <si>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</si>
  <si>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</si>
  <si>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</si>
  <si>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</si>
  <si>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</si>
  <si>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</si>
  <si>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</si>
  <si>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</si>
  <si>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</si>
  <si>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</si>
  <si>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</si>
  <si>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</si>
  <si>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</si>
  <si>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</si>
  <si>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</si>
  <si>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</si>
  <si>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</si>
  <si>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</si>
  <si>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</si>
  <si>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</si>
  <si>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</si>
  <si>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</si>
  <si>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</si>
  <si>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</si>
  <si>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</si>
  <si>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</si>
  <si>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</si>
  <si>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</si>
  <si>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</si>
  <si>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</si>
  <si>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</si>
  <si>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</si>
  <si>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</si>
  <si>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</si>
  <si>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</si>
  <si>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</si>
  <si>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</si>
  <si>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</si>
  <si>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</si>
  <si>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</si>
  <si>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</si>
  <si>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</si>
  <si>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</si>
  <si>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</si>
  <si>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</si>
  <si>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</si>
  <si>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</si>
  <si>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</si>
  <si>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</si>
  <si>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</si>
  <si>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</si>
  <si>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</si>
  <si>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</si>
  <si>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</si>
  <si>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</si>
  <si>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</si>
  <si>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</si>
  <si>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</si>
  <si>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</si>
  <si>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</si>
  <si>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</si>
  <si>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</si>
  <si>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</si>
  <si>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</si>
  <si>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</si>
  <si>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</si>
  <si>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</si>
  <si>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</si>
  <si>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</si>
  <si>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</si>
  <si>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</si>
  <si>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</si>
  <si>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</si>
  <si>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</si>
  <si>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</si>
  <si>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</si>
  <si>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</si>
  <si>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</si>
  <si>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</si>
  <si>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</si>
  <si>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</si>
  <si>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</si>
  <si>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</si>
  <si>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</si>
  <si>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</si>
  <si>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</si>
  <si>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</si>
  <si>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</si>
  <si>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</si>
  <si>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</si>
  <si>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</si>
  <si>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</si>
  <si>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</si>
  <si>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</si>
  <si>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</si>
  <si>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</si>
  <si>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</si>
  <si>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</si>
  <si>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</si>
  <si>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</si>
  <si>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</si>
  <si>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</si>
  <si>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</si>
  <si>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</si>
  <si>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</si>
  <si>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</si>
  <si>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</si>
  <si>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</si>
  <si>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</si>
  <si>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</si>
  <si>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</si>
  <si>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</si>
  <si>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</si>
  <si>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</si>
  <si>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</si>
  <si>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</si>
  <si>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</si>
  <si>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</si>
  <si>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</si>
  <si>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</si>
  <si>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</si>
  <si>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</si>
  <si>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</si>
  <si>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</si>
  <si>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</si>
  <si>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</si>
  <si>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</si>
  <si>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</si>
  <si>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</si>
  <si>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</si>
  <si>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</si>
  <si>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</si>
  <si>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</si>
  <si>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</si>
  <si>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</si>
  <si>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</si>
  <si>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</si>
  <si>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</si>
  <si>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</si>
  <si>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</si>
  <si>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</si>
  <si>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</si>
  <si>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</si>
  <si>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</si>
  <si>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</si>
  <si>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</si>
  <si>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</si>
  <si>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</si>
  <si>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</si>
  <si>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</si>
  <si>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</si>
  <si>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</si>
  <si>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</si>
  <si>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</si>
  <si>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</si>
  <si>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</si>
  <si>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</si>
  <si>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</si>
  <si>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</si>
  <si>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</si>
  <si>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</si>
  <si>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</si>
  <si>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</si>
  <si>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</si>
  <si>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</si>
  <si>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</si>
  <si>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</si>
  <si>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</si>
  <si>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</si>
  <si>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</si>
  <si>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</si>
  <si>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</si>
  <si>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</si>
  <si>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</si>
  <si>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</si>
  <si>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</si>
  <si>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</si>
  <si>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</si>
  <si>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</si>
  <si>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</si>
  <si>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</si>
  <si>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</si>
  <si>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</si>
  <si>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</si>
  <si>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</si>
  <si>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</si>
  <si>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</si>
  <si>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</si>
  <si>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</si>
  <si>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</si>
  <si>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</si>
  <si>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</si>
  <si>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</si>
  <si>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</si>
  <si>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</si>
  <si>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</si>
  <si>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</si>
  <si>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</si>
  <si>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</si>
  <si>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</si>
  <si>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</si>
  <si>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</si>
  <si>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</si>
  <si>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</si>
  <si>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</si>
  <si>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</si>
  <si>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</si>
  <si>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</si>
  <si>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</si>
  <si>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</si>
  <si>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</si>
  <si>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</si>
  <si>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</si>
  <si>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</si>
  <si>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</si>
  <si>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</si>
  <si>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</si>
  <si>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</si>
  <si>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</si>
  <si>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</si>
  <si>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</si>
  <si>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</si>
  <si>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</si>
  <si>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</si>
  <si>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</si>
  <si>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</si>
  <si>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</si>
  <si>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</si>
  <si>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</si>
  <si>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</si>
  <si>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</si>
  <si>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</si>
  <si>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</si>
  <si>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</si>
  <si>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</si>
  <si>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</si>
  <si>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</si>
  <si>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</si>
  <si>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</si>
  <si>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</si>
  <si>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</si>
  <si>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</si>
  <si>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</si>
  <si>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</si>
  <si>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</si>
  <si>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</si>
  <si>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</si>
  <si>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</si>
  <si>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</si>
  <si>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</si>
  <si>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</si>
  <si>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</si>
  <si>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</si>
  <si>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</si>
  <si>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</si>
  <si>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</si>
  <si>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</si>
  <si>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</si>
  <si>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</si>
  <si>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</si>
  <si>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</si>
  <si>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</si>
  <si>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</si>
  <si>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</si>
  <si>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</si>
  <si>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</si>
  <si>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</si>
  <si>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</si>
  <si>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</si>
  <si>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</si>
  <si>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</si>
  <si>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</si>
  <si>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</si>
  <si>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</si>
  <si>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</si>
  <si>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</si>
  <si>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</si>
  <si>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</si>
  <si>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</si>
  <si>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</si>
  <si>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</si>
  <si>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</si>
  <si>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</si>
  <si>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</si>
  <si>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</si>
  <si>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</si>
  <si>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</si>
  <si>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</si>
  <si>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</si>
  <si>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</si>
  <si>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</si>
  <si>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</si>
  <si>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</si>
  <si>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</si>
  <si>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</si>
  <si>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</si>
  <si>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</si>
  <si>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</si>
  <si>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</si>
  <si>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</si>
  <si>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</si>
  <si>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</si>
  <si>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</si>
  <si>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</si>
  <si>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</si>
  <si>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</si>
  <si>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</si>
  <si>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</si>
  <si>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</si>
  <si>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</si>
  <si>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</si>
  <si>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</si>
  <si>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</si>
  <si>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</si>
  <si>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</si>
  <si>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</si>
  <si>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</si>
  <si>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</si>
  <si>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</si>
  <si>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</si>
  <si>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</si>
  <si>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</si>
  <si>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</si>
  <si>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</si>
  <si>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</si>
  <si>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</si>
  <si>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</si>
  <si>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</si>
  <si>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</si>
  <si>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</si>
  <si>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</si>
  <si>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</si>
  <si>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</si>
  <si>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</si>
  <si>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</si>
  <si>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</si>
  <si>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</si>
  <si>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</si>
  <si>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</si>
  <si>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</si>
  <si>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</si>
  <si>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</si>
  <si>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</si>
  <si>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</si>
  <si>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</si>
  <si>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</si>
  <si>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</si>
  <si>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</si>
  <si>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</si>
  <si>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</si>
  <si>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</si>
  <si>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</si>
  <si>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</si>
  <si>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</si>
  <si>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</si>
  <si>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</si>
  <si>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</si>
  <si>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</si>
  <si>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</si>
  <si>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</si>
  <si>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</si>
  <si>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</si>
  <si>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</si>
  <si>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</si>
  <si>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</si>
  <si>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</si>
  <si>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</si>
  <si>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</si>
  <si>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</si>
  <si>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</si>
  <si>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</si>
  <si>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</si>
  <si>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</si>
  <si>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</si>
  <si>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</si>
  <si>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</si>
  <si>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</si>
  <si>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</si>
  <si>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</si>
  <si>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</si>
  <si>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</si>
  <si>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</si>
  <si>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</si>
  <si>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</si>
  <si>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</si>
  <si>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</si>
  <si>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</si>
  <si>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</si>
  <si>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</si>
  <si>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</si>
  <si>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</si>
  <si>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</si>
  <si>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</si>
  <si>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</si>
  <si>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</si>
  <si>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</si>
  <si>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</si>
  <si>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</si>
  <si>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</si>
  <si>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</si>
  <si>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</si>
  <si>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</si>
  <si>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</si>
  <si>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</si>
  <si>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</si>
  <si>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</si>
  <si>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</si>
  <si>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</si>
  <si>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</si>
  <si>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</si>
  <si>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</si>
  <si>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</si>
  <si>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</si>
  <si>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</si>
  <si>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</si>
  <si>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</si>
  <si>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</si>
  <si>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</si>
  <si>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</si>
  <si>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</si>
  <si>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</si>
  <si>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</si>
  <si>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</si>
  <si>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</si>
  <si>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</si>
  <si>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</si>
  <si>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</si>
  <si>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</si>
  <si>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</si>
  <si>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</si>
  <si>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</si>
  <si>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</si>
  <si>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</si>
  <si>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</si>
  <si>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</si>
  <si>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</si>
  <si>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</si>
  <si>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</si>
  <si>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</si>
  <si>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</si>
  <si>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</si>
  <si>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</si>
  <si>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</si>
  <si>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</si>
  <si>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</si>
  <si>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</si>
  <si>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</si>
  <si>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</si>
  <si>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</si>
  <si>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</si>
  <si>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</si>
  <si>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</si>
  <si>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</si>
  <si>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</si>
  <si>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</si>
  <si>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</si>
  <si>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</si>
  <si>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</si>
  <si>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</si>
  <si>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</si>
  <si>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</si>
  <si>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</si>
  <si>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</si>
  <si>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</si>
  <si>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</si>
  <si>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</si>
  <si>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</si>
  <si>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</si>
  <si>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</si>
  <si>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</si>
  <si>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</si>
  <si>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</si>
  <si>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</si>
  <si>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</si>
  <si>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</si>
  <si>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</si>
  <si>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</si>
  <si>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</si>
  <si>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</si>
  <si>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</si>
  <si>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</si>
  <si>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</si>
  <si>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</si>
  <si>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</si>
  <si>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</si>
  <si>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</si>
  <si>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</si>
  <si>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</si>
  <si>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</si>
  <si>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</si>
  <si>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</si>
  <si>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</si>
  <si>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</si>
  <si>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</si>
  <si>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</si>
  <si>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</si>
  <si>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</si>
  <si>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</si>
  <si>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</si>
  <si>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</si>
  <si>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</si>
  <si>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</si>
  <si>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</si>
  <si>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</si>
  <si>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</si>
  <si>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</si>
  <si>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</si>
  <si>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</si>
  <si>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</si>
  <si>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</si>
  <si>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</si>
  <si>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</si>
  <si>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</si>
  <si>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</si>
  <si>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</si>
  <si>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</si>
  <si>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</si>
  <si>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</si>
  <si>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</si>
  <si>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</si>
  <si>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</si>
  <si>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</si>
  <si>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</si>
  <si>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</si>
  <si>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</si>
  <si>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</si>
  <si>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</si>
  <si>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</si>
  <si>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</si>
  <si>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</si>
  <si>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</si>
  <si>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</si>
  <si>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</si>
  <si>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</si>
  <si>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</si>
  <si>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</si>
  <si>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</si>
  <si>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</si>
  <si>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</si>
  <si>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</si>
  <si>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</si>
  <si>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</si>
  <si>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</si>
  <si>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</si>
  <si>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</si>
  <si>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</si>
  <si>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</si>
  <si>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</si>
  <si>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</si>
  <si>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</si>
  <si>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</si>
  <si>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</si>
  <si>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</si>
  <si>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</si>
  <si>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</si>
  <si>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</si>
  <si>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</si>
  <si>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</si>
  <si>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</si>
  <si>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</si>
  <si>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</si>
  <si>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</si>
  <si>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</si>
  <si>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</si>
  <si>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</si>
  <si>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</si>
  <si>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</si>
  <si>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</si>
  <si>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</si>
  <si>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</si>
  <si>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</si>
  <si>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</si>
  <si>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</si>
  <si>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</si>
  <si>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</si>
  <si>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</si>
  <si>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</si>
  <si>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</si>
  <si>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</si>
  <si>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</si>
  <si>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</si>
  <si>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</si>
  <si>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</si>
  <si>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</si>
  <si>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</si>
  <si>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</si>
  <si>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</si>
  <si>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</si>
  <si>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</si>
  <si>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</si>
  <si>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</si>
  <si>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</si>
  <si>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</si>
  <si>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</si>
  <si>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</si>
  <si>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</si>
  <si>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</si>
  <si>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</si>
  <si>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</si>
  <si>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</si>
  <si>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</si>
  <si>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</si>
  <si>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</si>
  <si>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</si>
  <si>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</si>
  <si>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</si>
  <si>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</si>
  <si>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</si>
  <si>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</si>
  <si>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</si>
  <si>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</si>
  <si>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</si>
  <si>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</si>
  <si>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</si>
  <si>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</si>
  <si>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</si>
  <si>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</si>
  <si>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</si>
  <si>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</si>
  <si>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</si>
  <si>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</si>
  <si>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</si>
  <si>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</si>
  <si>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</si>
  <si>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</si>
  <si>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</si>
  <si>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</si>
  <si>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</si>
  <si>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</si>
  <si>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</si>
  <si>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</si>
  <si>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</si>
  <si>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</si>
  <si>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</si>
  <si>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</si>
  <si>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</si>
  <si>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</si>
  <si>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</si>
  <si>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</si>
  <si>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</si>
  <si>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</si>
  <si>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</si>
  <si>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</si>
  <si>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</si>
  <si>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</si>
  <si>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</si>
  <si>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</si>
  <si>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</si>
  <si>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</si>
  <si>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</si>
  <si>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</si>
  <si>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</si>
  <si>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</si>
  <si>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</si>
  <si>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</si>
  <si>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</si>
  <si>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</si>
  <si>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</si>
  <si>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</si>
  <si>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</si>
  <si>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</si>
  <si>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</si>
  <si>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</si>
  <si>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</si>
  <si>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</si>
  <si>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</si>
  <si>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</si>
  <si>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</si>
  <si>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</si>
  <si>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</si>
  <si>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</si>
  <si>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</si>
  <si>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</si>
  <si>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</si>
  <si>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</si>
  <si>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</si>
  <si>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</si>
  <si>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</si>
  <si>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</si>
  <si>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</si>
  <si>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</si>
  <si>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</si>
  <si>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</si>
  <si>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</si>
  <si>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</si>
  <si>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</si>
  <si>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</si>
  <si>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</si>
  <si>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</si>
  <si>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</si>
  <si>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</si>
  <si>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</si>
  <si>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</si>
  <si>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</si>
  <si>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</si>
  <si>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</si>
  <si>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</si>
  <si>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</si>
  <si>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</si>
  <si>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</si>
  <si>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</si>
  <si>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</si>
  <si>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</si>
  <si>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</si>
  <si>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</si>
  <si>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</si>
  <si>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</si>
  <si>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</si>
  <si>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</si>
  <si>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</si>
  <si>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</si>
  <si>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</si>
  <si>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</si>
  <si>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</si>
  <si>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</si>
  <si>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</si>
  <si>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</si>
  <si>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</si>
  <si>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</si>
  <si>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</si>
  <si>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</si>
  <si>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</si>
  <si>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</si>
  <si>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</si>
  <si>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</si>
  <si>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</si>
  <si>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</si>
  <si>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</si>
  <si>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</si>
  <si>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</si>
  <si>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</si>
  <si>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</si>
  <si>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</si>
  <si>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</si>
  <si>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</si>
  <si>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</si>
  <si>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</si>
  <si>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</si>
  <si>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</si>
  <si>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</si>
  <si>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</si>
  <si>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</si>
  <si>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</si>
  <si>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</si>
  <si>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</si>
  <si>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</si>
  <si>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</si>
  <si>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</si>
  <si>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</si>
  <si>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</si>
  <si>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</si>
  <si>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</si>
  <si>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</si>
  <si>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</si>
  <si>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</si>
  <si>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</si>
  <si>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</si>
  <si>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</si>
  <si>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</si>
  <si>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</si>
  <si>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</si>
  <si>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</si>
  <si>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</si>
  <si>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</si>
  <si>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</si>
  <si>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</si>
  <si>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</si>
  <si>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</si>
  <si>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</si>
  <si>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</si>
  <si>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</si>
  <si>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</si>
  <si>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</si>
  <si>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</si>
  <si>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</si>
  <si>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</si>
  <si>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</si>
  <si>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</si>
  <si>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</si>
  <si>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</si>
  <si>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</si>
  <si>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</si>
  <si>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</si>
  <si>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</si>
  <si>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</si>
  <si>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</si>
  <si>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</si>
  <si>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</si>
  <si>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</si>
  <si>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</si>
  <si>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</si>
  <si>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</si>
  <si>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</si>
  <si>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</si>
  <si>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</si>
  <si>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</si>
  <si>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</si>
  <si>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</si>
  <si>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</si>
  <si>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</si>
  <si>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</si>
  <si>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</si>
  <si>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</si>
  <si>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</si>
  <si>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</si>
  <si>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</si>
  <si>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</si>
  <si>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</si>
  <si>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</si>
  <si>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</si>
  <si>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</si>
  <si>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</si>
  <si>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</si>
  <si>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</si>
  <si>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</si>
  <si>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</si>
  <si>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</si>
  <si>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</si>
  <si>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</si>
  <si>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</si>
  <si>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</si>
  <si>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</si>
  <si>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</si>
  <si>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</si>
  <si>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</si>
  <si>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</si>
  <si>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</si>
  <si>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</si>
  <si>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</si>
  <si>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</si>
  <si>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</si>
  <si>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</si>
  <si>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</si>
  <si>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</si>
  <si>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</si>
  <si>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</si>
  <si>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</si>
  <si>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</si>
  <si>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</si>
  <si>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</si>
  <si>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</si>
  <si>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</si>
  <si>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</si>
  <si>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</si>
  <si>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</si>
  <si>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</si>
  <si>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</si>
  <si>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</si>
  <si>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</si>
  <si>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</si>
  <si>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</si>
  <si>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</si>
  <si>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</si>
  <si>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</si>
  <si>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</si>
  <si>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</si>
  <si>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</si>
  <si>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</si>
  <si>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</si>
  <si>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</si>
  <si>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</si>
  <si>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</si>
  <si>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</si>
  <si>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</si>
  <si>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</si>
  <si>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</si>
  <si>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</si>
  <si>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</si>
  <si>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</si>
  <si>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</si>
  <si>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</si>
  <si>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</si>
  <si>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</si>
  <si>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</si>
  <si>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</si>
  <si>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</si>
  <si>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</si>
  <si>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</si>
  <si>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</si>
  <si>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</si>
  <si>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</si>
  <si>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</si>
  <si>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</si>
  <si>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</si>
  <si>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</si>
  <si>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</si>
  <si>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</si>
  <si>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</si>
  <si>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</si>
  <si>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</si>
  <si>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</si>
  <si>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</si>
  <si>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</si>
  <si>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</si>
  <si>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</si>
  <si>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</si>
  <si>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</si>
  <si>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</si>
  <si>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</si>
  <si>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</si>
  <si>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</si>
  <si>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</si>
  <si>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</si>
  <si>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</si>
  <si>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</si>
  <si>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</si>
  <si>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</si>
  <si>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</si>
  <si>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</si>
  <si>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</si>
  <si>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</si>
  <si>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</si>
  <si>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</si>
  <si>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</si>
  <si>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</si>
  <si>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</si>
  <si>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</si>
  <si>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</si>
  <si>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</si>
  <si>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</si>
  <si>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</si>
  <si>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</si>
  <si>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</si>
  <si>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</si>
  <si>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</si>
  <si>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</si>
  <si>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</si>
  <si>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</si>
  <si>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</si>
  <si>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</si>
  <si>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</si>
  <si>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</si>
  <si>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</si>
  <si>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</si>
  <si>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</si>
  <si>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</si>
  <si>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</si>
  <si>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</si>
  <si>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</si>
  <si>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</si>
  <si>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</si>
  <si>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</si>
  <si>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</si>
  <si>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</si>
  <si>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</si>
  <si>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</si>
  <si>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</si>
  <si>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</si>
  <si>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</si>
  <si>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</si>
  <si>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</si>
  <si>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</si>
  <si>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</si>
  <si>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</si>
  <si>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</si>
  <si>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</si>
  <si>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</si>
  <si>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</si>
  <si>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</si>
  <si>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</si>
  <si>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</si>
  <si>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</si>
  <si>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</si>
  <si>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</si>
  <si>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</si>
  <si>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</si>
  <si>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</si>
  <si>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</si>
  <si>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</si>
  <si>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</si>
  <si>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</si>
  <si>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</si>
  <si>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</si>
  <si>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</si>
  <si>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</si>
  <si>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</si>
  <si>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</si>
  <si>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</si>
  <si>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</si>
  <si>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</si>
  <si>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</si>
  <si>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</si>
  <si>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</si>
  <si>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</si>
  <si>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</si>
  <si>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</si>
  <si>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</si>
  <si>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</si>
  <si>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</si>
  <si>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</si>
  <si>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</si>
  <si>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</si>
  <si>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</si>
  <si>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</si>
  <si>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</si>
  <si>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</si>
  <si>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</si>
  <si>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</si>
  <si>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</si>
  <si>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</si>
  <si>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</si>
  <si>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</si>
  <si>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</si>
  <si>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</si>
  <si>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</si>
  <si>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</si>
  <si>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</si>
  <si>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</si>
  <si>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</si>
  <si>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</si>
  <si>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</si>
  <si>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</si>
  <si>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</si>
  <si>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</si>
  <si>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</si>
  <si>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</si>
  <si>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</si>
  <si>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</si>
  <si>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</si>
  <si>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</si>
  <si>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</si>
  <si>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</si>
  <si>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</si>
  <si>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</si>
  <si>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</si>
  <si>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</si>
  <si>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</si>
  <si>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</si>
  <si>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</si>
  <si>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</si>
  <si>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</si>
  <si>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</si>
  <si>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</si>
  <si>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</si>
  <si>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</si>
  <si>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</si>
  <si>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</si>
  <si>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</si>
  <si>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</si>
  <si>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</si>
  <si>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</si>
  <si>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</si>
  <si>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</si>
  <si>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</si>
  <si>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</si>
  <si>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</si>
  <si>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</si>
  <si>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</si>
  <si>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</si>
  <si>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</si>
  <si>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</si>
  <si>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</si>
  <si>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</si>
  <si>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</si>
  <si>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</si>
  <si>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</si>
  <si>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</si>
  <si>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</si>
  <si>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</si>
  <si>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</si>
  <si>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</si>
  <si>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</si>
  <si>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</si>
  <si>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</si>
  <si>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</si>
  <si>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</si>
  <si>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</si>
  <si>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</si>
  <si>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</si>
  <si>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</si>
  <si>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</si>
  <si>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</si>
  <si>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</si>
  <si>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</si>
  <si>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</si>
  <si>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</si>
  <si>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</si>
  <si>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</si>
  <si>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</si>
  <si>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</si>
  <si>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</si>
  <si>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</si>
  <si>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</si>
  <si>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</si>
  <si>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</si>
  <si>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</si>
  <si>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</si>
  <si>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</si>
  <si>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</si>
  <si>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</si>
  <si>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</si>
  <si>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</si>
  <si>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</si>
  <si>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</si>
  <si>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</si>
  <si>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</si>
  <si>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</si>
  <si>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</si>
  <si>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</si>
  <si>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</si>
  <si>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</si>
  <si>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</si>
  <si>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</si>
  <si>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</si>
  <si>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</si>
  <si>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</si>
  <si>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</si>
  <si>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</si>
  <si>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</si>
  <si>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</si>
  <si>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</si>
  <si>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</si>
  <si>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</si>
  <si>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</si>
  <si>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</si>
  <si>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</si>
  <si>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</si>
  <si>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</si>
  <si>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</si>
  <si>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</si>
  <si>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</si>
  <si>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</si>
  <si>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</si>
  <si>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</si>
  <si>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</si>
  <si>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</si>
  <si>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</si>
  <si>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</si>
  <si>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</si>
  <si>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</si>
  <si>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</si>
  <si>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</si>
  <si>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</si>
  <si>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</si>
  <si>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</si>
  <si>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</si>
  <si>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</si>
  <si>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</si>
  <si>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</si>
  <si>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</si>
  <si>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</si>
  <si>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</si>
  <si>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</si>
  <si>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</si>
  <si>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</si>
  <si>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</si>
  <si>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</si>
  <si>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</si>
  <si>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</si>
  <si>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</si>
  <si>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</si>
  <si>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</si>
  <si>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</si>
  <si>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</si>
  <si>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</si>
  <si>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</si>
  <si>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</si>
  <si>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</si>
  <si>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</si>
  <si>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</si>
  <si>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</si>
  <si>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</si>
  <si>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</si>
  <si>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</si>
  <si>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</si>
  <si>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</si>
  <si>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</si>
  <si>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</si>
  <si>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</si>
  <si>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</si>
  <si>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</si>
  <si>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</si>
  <si>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</si>
  <si>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</si>
  <si>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</si>
  <si>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</si>
  <si>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</si>
  <si>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</si>
  <si>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</si>
  <si>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</si>
  <si>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</si>
  <si>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</si>
  <si>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</si>
  <si>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</si>
  <si>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</si>
  <si>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</si>
  <si>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</si>
  <si>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</si>
  <si>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</si>
  <si>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</si>
  <si>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</si>
  <si>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</si>
  <si>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</si>
  <si>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</si>
  <si>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</si>
  <si>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</si>
  <si>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</si>
  <si>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</si>
  <si>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</si>
  <si>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</si>
  <si>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</si>
  <si>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</si>
  <si>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</si>
  <si>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</si>
  <si>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</si>
  <si>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</si>
  <si>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</si>
  <si>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</si>
  <si>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</si>
  <si>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</si>
  <si>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</si>
  <si>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</si>
  <si>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</si>
  <si>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</si>
  <si>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</si>
  <si>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</si>
  <si>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</si>
  <si>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</si>
  <si>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</si>
  <si>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</si>
  <si>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</si>
  <si>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</si>
  <si>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</si>
  <si>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</si>
  <si>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</si>
  <si>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</si>
  <si>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</si>
  <si>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</si>
  <si>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</si>
  <si>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</si>
  <si>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</si>
  <si>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</si>
  <si>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</si>
  <si>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</si>
  <si>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</si>
  <si>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</si>
  <si>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</si>
  <si>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</si>
  <si>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</si>
  <si>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</si>
  <si>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</si>
  <si>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</si>
  <si>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</si>
  <si>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</si>
  <si>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</si>
  <si>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</si>
  <si>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</si>
  <si>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</si>
  <si>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</si>
  <si>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</si>
  <si>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</si>
  <si>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</si>
  <si>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</si>
  <si>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</si>
  <si>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</si>
  <si>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</si>
  <si>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</si>
  <si>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</si>
  <si>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</si>
  <si>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</si>
  <si>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</si>
  <si>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</si>
  <si>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</si>
  <si>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</si>
  <si>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</si>
  <si>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</si>
  <si>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</si>
  <si>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</si>
  <si>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</si>
  <si>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</si>
  <si>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</si>
  <si>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</si>
  <si>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</si>
  <si>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</si>
  <si>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</si>
  <si>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</si>
  <si>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</si>
  <si>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</si>
  <si>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</si>
  <si>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</si>
  <si>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</si>
  <si>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</si>
  <si>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</si>
  <si>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</si>
  <si>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</si>
  <si>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</si>
  <si>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</si>
  <si>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</si>
  <si>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</si>
  <si>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</si>
  <si>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</si>
  <si>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</si>
  <si>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</si>
  <si>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</si>
  <si>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</si>
  <si>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</si>
  <si>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</si>
  <si>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</si>
  <si>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</si>
  <si>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</si>
  <si>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</si>
  <si>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</si>
  <si>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</si>
  <si>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</si>
  <si>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</si>
  <si>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</si>
  <si>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</si>
  <si>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</si>
  <si>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</si>
  <si>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</si>
  <si>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</si>
  <si>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</si>
  <si>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</si>
  <si>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</si>
  <si>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</si>
  <si>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</si>
  <si>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</si>
  <si>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</si>
  <si>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</si>
  <si>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</si>
  <si>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</si>
  <si>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</si>
  <si>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</si>
  <si>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</si>
  <si>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</si>
  <si>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</si>
  <si>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</si>
  <si>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</si>
  <si>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</si>
  <si>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</si>
  <si>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</si>
  <si>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</si>
  <si>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</si>
  <si>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</si>
  <si>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</si>
  <si>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</si>
  <si>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</si>
  <si>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</si>
  <si>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</si>
  <si>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</si>
  <si>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</si>
  <si>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</si>
  <si>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</si>
  <si>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</si>
  <si>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</si>
  <si>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</si>
  <si>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</si>
  <si>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</si>
  <si>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</si>
  <si>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</si>
  <si>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</si>
  <si>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</si>
  <si>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</si>
  <si>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</si>
  <si>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</si>
  <si>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</si>
  <si>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</si>
  <si>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</si>
  <si>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</si>
  <si>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</si>
  <si>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</si>
  <si>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</si>
  <si>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</si>
  <si>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</si>
  <si>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</si>
  <si>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</si>
  <si>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</si>
  <si>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</si>
  <si>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</si>
  <si>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</si>
  <si>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</si>
  <si>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</si>
  <si>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</si>
  <si>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</si>
  <si>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</si>
  <si>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</si>
  <si>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</si>
  <si>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</si>
  <si>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</si>
  <si>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</si>
  <si>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</si>
  <si>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</si>
  <si>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</si>
  <si>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</si>
  <si>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</si>
  <si>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</si>
  <si>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</si>
  <si>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</si>
  <si>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</si>
  <si>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</si>
  <si>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</si>
  <si>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</si>
  <si>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</si>
  <si>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</si>
  <si>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</si>
  <si>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</si>
  <si>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</si>
  <si>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</si>
  <si>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</si>
  <si>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</si>
  <si>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</si>
  <si>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</si>
  <si>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</si>
  <si>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</si>
  <si>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</si>
  <si>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</si>
  <si>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</si>
  <si>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</si>
  <si>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</si>
  <si>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</si>
  <si>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</si>
  <si>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</si>
  <si>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</si>
  <si>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</si>
  <si>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</si>
  <si>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</si>
  <si>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</si>
  <si>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</si>
  <si>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</si>
  <si>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</si>
  <si>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</si>
  <si>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</si>
  <si>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</si>
  <si>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</si>
  <si>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</si>
  <si>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</si>
  <si>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</si>
  <si>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</si>
  <si>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</si>
  <si>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</si>
  <si>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</si>
  <si>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</si>
  <si>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</si>
  <si>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</si>
  <si>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</si>
  <si>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</si>
  <si>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</si>
  <si>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</si>
  <si>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</si>
  <si>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</si>
  <si>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</si>
  <si>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</si>
  <si>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</si>
  <si>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</si>
  <si>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</si>
  <si>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</si>
  <si>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</si>
  <si>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</si>
  <si>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</si>
  <si>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</si>
  <si>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</si>
  <si>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</si>
  <si>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</si>
  <si>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</si>
  <si>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</si>
  <si>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</si>
  <si>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</si>
  <si>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</si>
  <si>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</si>
  <si>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</si>
  <si>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</si>
  <si>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</si>
  <si>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</si>
  <si>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</si>
  <si>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</si>
  <si>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</si>
  <si>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</si>
  <si>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</si>
  <si>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</si>
  <si>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</si>
  <si>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</si>
  <si>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</si>
  <si>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</si>
  <si>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</si>
  <si>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</si>
  <si>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</si>
  <si>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</si>
  <si>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</si>
  <si>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</si>
  <si>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</si>
  <si>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</si>
  <si>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</si>
  <si>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</si>
  <si>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</si>
  <si>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</si>
  <si>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</si>
  <si>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</si>
  <si>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</si>
  <si>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</si>
  <si>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</si>
  <si>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</si>
  <si>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</si>
  <si>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</si>
  <si>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</si>
  <si>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</si>
  <si>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</si>
  <si>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</si>
  <si>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</si>
  <si>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</si>
  <si>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</si>
  <si>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</si>
  <si>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</si>
  <si>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</si>
  <si>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</si>
  <si>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</si>
  <si>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</si>
  <si>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</si>
  <si>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</si>
  <si>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</si>
  <si>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</si>
  <si>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</si>
  <si>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</si>
  <si>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</si>
  <si>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</si>
  <si>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</si>
  <si>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</si>
  <si>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</si>
  <si>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</si>
  <si>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</si>
  <si>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</si>
  <si>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</si>
  <si>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</si>
  <si>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</si>
  <si>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</si>
  <si>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</si>
  <si>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</si>
  <si>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</si>
  <si>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</si>
  <si>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</si>
  <si>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</si>
  <si>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</si>
  <si>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</si>
  <si>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</si>
  <si>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</si>
  <si>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</si>
  <si>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</si>
  <si>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</si>
  <si>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</si>
  <si>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</si>
  <si>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</si>
  <si>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</si>
  <si>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</si>
  <si>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</si>
  <si>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</si>
  <si>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</si>
  <si>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</si>
  <si>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</si>
  <si>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</si>
  <si>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</si>
  <si>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</si>
  <si>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</si>
  <si>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</si>
  <si>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</si>
  <si>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</si>
  <si>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</si>
  <si>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</si>
  <si>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</si>
  <si>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</si>
  <si>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</si>
  <si>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</si>
  <si>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</si>
  <si>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</si>
  <si>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</si>
  <si>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</si>
  <si>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</si>
  <si>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</si>
  <si>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</si>
  <si>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</si>
  <si>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</si>
  <si>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</si>
  <si>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</si>
  <si>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</si>
  <si>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</si>
  <si>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</si>
  <si>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</si>
  <si>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</si>
  <si>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</si>
  <si>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</si>
  <si>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</si>
  <si>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</si>
  <si>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</si>
  <si>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</si>
  <si>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</si>
  <si>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</si>
  <si>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</si>
  <si>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</si>
  <si>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</si>
  <si>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</si>
  <si>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</si>
  <si>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</si>
  <si>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</si>
  <si>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</si>
  <si>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</si>
  <si>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</si>
  <si>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</si>
  <si>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</si>
  <si>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</si>
  <si>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</si>
  <si>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</si>
  <si>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</si>
  <si>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</si>
  <si>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</si>
  <si>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</si>
  <si>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</si>
  <si>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</si>
  <si>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</si>
  <si>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</si>
  <si>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</si>
  <si>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</si>
  <si>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</si>
  <si>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</si>
  <si>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</si>
  <si>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</si>
  <si>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</si>
  <si>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</si>
  <si>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</si>
  <si>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</si>
  <si>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</si>
  <si>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</si>
  <si>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</si>
  <si>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</si>
  <si>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</si>
  <si>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</si>
  <si>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</si>
  <si>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</si>
  <si>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</si>
  <si>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</si>
  <si>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</si>
  <si>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</si>
  <si>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</si>
  <si>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</si>
  <si>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</si>
  <si>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</si>
  <si>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</si>
  <si>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</si>
  <si>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</si>
  <si>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</si>
  <si>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</si>
  <si>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</si>
  <si>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</si>
  <si>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</si>
  <si>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</si>
  <si>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</si>
  <si>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</si>
  <si>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</si>
  <si>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</si>
  <si>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</si>
  <si>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</si>
  <si>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</si>
  <si>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</si>
  <si>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</si>
  <si>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</si>
  <si>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</si>
  <si>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</si>
  <si>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</si>
  <si>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</si>
  <si>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</si>
  <si>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</si>
  <si>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</si>
  <si>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</si>
  <si>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</si>
  <si>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</si>
  <si>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</si>
  <si>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</si>
  <si>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</si>
  <si>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</si>
  <si>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</si>
  <si>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</si>
  <si>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</si>
  <si>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</si>
  <si>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</si>
  <si>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</si>
  <si>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</si>
  <si>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</si>
  <si>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</si>
  <si>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</si>
  <si>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</si>
  <si>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</si>
  <si>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</si>
  <si>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</si>
  <si>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</si>
  <si>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</si>
  <si>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</si>
  <si>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</si>
  <si>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</si>
  <si>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</si>
  <si>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</si>
  <si>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</si>
  <si>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</si>
  <si>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</si>
  <si>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</si>
  <si>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</si>
  <si>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</si>
  <si>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</si>
  <si>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</si>
  <si>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</si>
  <si>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</si>
  <si>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</si>
  <si>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</si>
  <si>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</si>
  <si>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</si>
  <si>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</si>
  <si>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</si>
  <si>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</si>
  <si>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</si>
  <si>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</si>
  <si>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</si>
  <si>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</si>
  <si>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</si>
  <si>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</si>
  <si>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</si>
  <si>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</si>
  <si>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</si>
  <si>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</si>
  <si>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</si>
  <si>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</si>
  <si>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</si>
  <si>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</si>
  <si>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</si>
  <si>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</si>
  <si>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</si>
  <si>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</si>
  <si>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</si>
  <si>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</si>
  <si>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</si>
  <si>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</si>
  <si>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</si>
  <si>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</si>
  <si>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</si>
  <si>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</si>
  <si>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</si>
  <si>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</si>
  <si>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</si>
  <si>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</si>
  <si>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</si>
  <si>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</si>
  <si>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</si>
  <si>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</si>
  <si>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</si>
  <si>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</si>
  <si>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</si>
  <si>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</si>
  <si>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</si>
  <si>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</si>
  <si>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</si>
  <si>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</si>
  <si>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</si>
  <si>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</si>
  <si>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</si>
  <si>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</si>
  <si>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</si>
  <si>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</si>
  <si>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</si>
  <si>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</si>
  <si>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</si>
  <si>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</si>
  <si>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</si>
  <si>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</si>
  <si>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</si>
  <si>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</si>
  <si>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</si>
  <si>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</si>
  <si>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</si>
  <si>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</si>
  <si>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</si>
  <si>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</si>
  <si>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</si>
  <si>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</si>
  <si>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</si>
  <si>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</si>
  <si>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</si>
  <si>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</si>
  <si>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</si>
  <si>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</si>
  <si>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</si>
  <si>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</si>
  <si>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</si>
  <si>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</si>
  <si>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</si>
  <si>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</si>
  <si>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</si>
  <si>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</si>
  <si>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</si>
  <si>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</si>
  <si>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</si>
  <si>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</si>
  <si>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</si>
  <si>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</si>
  <si>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</si>
  <si>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</si>
  <si>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</si>
  <si>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</si>
  <si>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</si>
  <si>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</si>
  <si>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</si>
  <si>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</si>
  <si>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</si>
  <si>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</si>
  <si>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</si>
  <si>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</si>
  <si>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</si>
  <si>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</si>
  <si>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</si>
  <si>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</si>
  <si>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</si>
  <si>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</si>
  <si>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</si>
  <si>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</si>
  <si>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</si>
  <si>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</si>
  <si>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</si>
  <si>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</si>
  <si>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</si>
  <si>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</si>
  <si>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</si>
  <si>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</si>
  <si>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</si>
  <si>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</si>
  <si>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</si>
  <si>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</si>
  <si>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</si>
  <si>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</si>
  <si>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</si>
  <si>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</si>
  <si>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</si>
  <si>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</si>
  <si>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</si>
  <si>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</si>
  <si>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</si>
  <si>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</si>
  <si>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</si>
  <si>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</si>
  <si>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</si>
  <si>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</si>
  <si>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</si>
  <si>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</si>
  <si>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</si>
  <si>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</si>
  <si>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</si>
  <si>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</si>
  <si>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</si>
  <si>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</si>
  <si>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</si>
  <si>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</si>
  <si>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</si>
  <si>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</si>
  <si>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</si>
  <si>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</si>
  <si>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</si>
  <si>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</si>
  <si>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</si>
  <si>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</si>
  <si>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</si>
  <si>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</si>
  <si>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</si>
  <si>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</si>
  <si>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</si>
  <si>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</si>
  <si>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</si>
  <si>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</si>
  <si>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</si>
  <si>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</si>
  <si>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</si>
  <si>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</si>
  <si>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</si>
  <si>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</si>
  <si>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</si>
  <si>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</si>
  <si>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</si>
  <si>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</si>
  <si>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</si>
  <si>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</si>
  <si>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</si>
  <si>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</si>
  <si>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</si>
  <si>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</si>
  <si>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</si>
  <si>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</si>
  <si>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</si>
  <si>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</si>
  <si>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</si>
  <si>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</si>
  <si>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</si>
  <si>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</si>
  <si>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</si>
  <si>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</si>
  <si>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</si>
  <si>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</si>
  <si>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</si>
  <si>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</si>
  <si>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</si>
  <si>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</si>
  <si>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</si>
  <si>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</si>
  <si>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</si>
  <si>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</si>
  <si>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</si>
  <si>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</si>
  <si>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</si>
  <si>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</si>
  <si>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</si>
  <si>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</si>
  <si>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</si>
  <si>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</si>
  <si>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</si>
  <si>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</si>
  <si>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</si>
  <si>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</si>
  <si>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</si>
  <si>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</si>
  <si>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</si>
  <si>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</si>
  <si>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</si>
  <si>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</si>
  <si>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</si>
  <si>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</si>
  <si>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</si>
  <si>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</si>
  <si>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</si>
  <si>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</si>
  <si>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</si>
  <si>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</si>
  <si>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</si>
  <si>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</si>
  <si>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</si>
  <si>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</si>
  <si>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</si>
  <si>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</si>
  <si>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</si>
  <si>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</si>
  <si>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</si>
  <si>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</si>
  <si>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</si>
  <si>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</si>
  <si>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</si>
  <si>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</si>
  <si>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</si>
  <si>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</si>
  <si>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</si>
  <si>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</si>
  <si>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</si>
  <si>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</si>
  <si>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</si>
  <si>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</si>
  <si>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</si>
  <si>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</si>
  <si>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</si>
  <si>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</si>
  <si>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</si>
  <si>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</si>
  <si>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</si>
  <si>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</si>
  <si>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</si>
  <si>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</si>
  <si>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</si>
  <si>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</si>
  <si>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</si>
  <si>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</si>
  <si>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</si>
  <si>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</si>
  <si>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</si>
  <si>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</si>
  <si>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</si>
  <si>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</si>
  <si>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</si>
  <si>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</si>
  <si>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</si>
  <si>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</si>
  <si>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</si>
  <si>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</si>
  <si>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</si>
  <si>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</si>
  <si>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</si>
  <si>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</si>
  <si>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</si>
  <si>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</si>
  <si>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</si>
  <si>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</si>
  <si>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</si>
  <si>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</si>
  <si>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</si>
  <si>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</si>
  <si>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</si>
  <si>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</si>
  <si>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</si>
  <si>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</si>
  <si>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</si>
  <si>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</si>
  <si>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</si>
  <si>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</si>
  <si>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</si>
  <si>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</si>
  <si>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</si>
  <si>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</si>
  <si>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</si>
  <si>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</si>
  <si>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</si>
  <si>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</si>
  <si>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</si>
  <si>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</si>
  <si>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</si>
  <si>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</si>
  <si>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</si>
  <si>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</si>
  <si>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</si>
  <si>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</si>
  <si>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</si>
  <si>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</si>
  <si>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</si>
  <si>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</si>
  <si>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</si>
  <si>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</si>
  <si>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</si>
  <si>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</si>
  <si>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</si>
  <si>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</si>
  <si>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</si>
  <si>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</si>
  <si>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</si>
  <si>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</si>
  <si>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</si>
  <si>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</si>
  <si>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</si>
  <si>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</si>
  <si>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</si>
  <si>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</si>
  <si>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</si>
  <si>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</si>
  <si>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</si>
  <si>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</si>
  <si>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</si>
  <si>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</si>
  <si>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</si>
  <si>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</si>
  <si>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</si>
  <si>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</si>
  <si>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</si>
  <si>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</si>
  <si>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</si>
  <si>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</si>
  <si>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</si>
  <si>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</si>
  <si>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</si>
  <si>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</si>
  <si>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</si>
  <si>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</si>
  <si>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</si>
  <si>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</si>
  <si>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</si>
  <si>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</si>
  <si>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</si>
  <si>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</si>
  <si>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</si>
  <si>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</si>
  <si>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</si>
  <si>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</si>
  <si>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</si>
  <si>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</si>
  <si>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</si>
  <si>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</si>
  <si>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</si>
  <si>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</si>
  <si>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</si>
  <si>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</si>
  <si>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</si>
  <si>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</si>
  <si>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</si>
  <si>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</si>
  <si>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</si>
  <si>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</si>
  <si>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</si>
  <si>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</si>
  <si>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</si>
  <si>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</si>
  <si>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</si>
  <si>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</si>
  <si>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</si>
  <si>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</si>
  <si>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</si>
  <si>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</si>
  <si>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</si>
  <si>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</si>
  <si>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</si>
  <si>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</si>
  <si>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</si>
  <si>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</si>
  <si>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</si>
  <si>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</si>
  <si>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</si>
  <si>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</si>
  <si>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</si>
  <si>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</si>
  <si>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</si>
  <si>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</si>
  <si>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</si>
  <si>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</si>
  <si>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</si>
  <si>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</si>
  <si>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</si>
  <si>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</si>
  <si>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</si>
  <si>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</si>
  <si>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</si>
  <si>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</si>
  <si>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</si>
  <si>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</si>
  <si>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</si>
  <si>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</si>
  <si>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</si>
  <si>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</si>
  <si>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</si>
  <si>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</si>
  <si>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</si>
  <si>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</si>
  <si>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</si>
  <si>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</si>
  <si>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</si>
  <si>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</si>
  <si>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</si>
  <si>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</si>
  <si>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</si>
  <si>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</si>
  <si>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</si>
  <si>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</si>
  <si>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</si>
  <si>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</si>
  <si>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</si>
  <si>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</si>
  <si>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</si>
  <si>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</si>
  <si>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</si>
  <si>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</si>
  <si>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</si>
  <si>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</si>
  <si>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</si>
  <si>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</si>
  <si>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</si>
  <si>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</si>
  <si>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</si>
  <si>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</si>
  <si>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</si>
  <si>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</si>
  <si>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</si>
  <si>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</si>
  <si>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</si>
  <si>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</si>
  <si>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</si>
  <si>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</si>
  <si>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</si>
  <si>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</si>
  <si>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</si>
  <si>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</si>
  <si>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</si>
  <si>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</si>
  <si>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</si>
  <si>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</si>
  <si>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</si>
  <si>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</si>
  <si>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</si>
  <si>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</si>
  <si>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</si>
  <si>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</si>
  <si>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</si>
  <si>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</si>
  <si>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</si>
  <si>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</si>
  <si>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</si>
  <si>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</si>
  <si>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</si>
  <si>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</si>
  <si>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</si>
  <si>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</si>
  <si>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</si>
  <si>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</si>
  <si>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</si>
  <si>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</si>
  <si>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</si>
  <si>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</si>
  <si>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</si>
  <si>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</si>
  <si>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</si>
  <si>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</si>
  <si>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</si>
  <si>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</si>
  <si>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</si>
  <si>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</si>
  <si>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</si>
  <si>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</si>
  <si>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</si>
  <si>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</si>
  <si>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</si>
  <si>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</si>
  <si>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</si>
  <si>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</si>
  <si>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</si>
  <si>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</si>
  <si>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</si>
  <si>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</si>
  <si>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</si>
  <si>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</si>
  <si>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</si>
  <si>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</si>
  <si>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</si>
  <si>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</si>
  <si>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</si>
  <si>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</si>
  <si>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</si>
  <si>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</si>
  <si>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</si>
  <si>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</si>
  <si>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</si>
  <si>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</si>
  <si>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</si>
  <si>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</si>
  <si>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</si>
  <si>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</si>
  <si>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</si>
  <si>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</si>
  <si>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</si>
  <si>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</si>
  <si>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</si>
  <si>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</si>
  <si>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</si>
  <si>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</si>
  <si>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</si>
  <si>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</si>
  <si>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</si>
  <si>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</si>
  <si>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</si>
  <si>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</si>
  <si>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</si>
  <si>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</si>
  <si>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</si>
  <si>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</si>
  <si>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</si>
  <si>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</si>
  <si>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</si>
  <si>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</si>
  <si>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</si>
  <si>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</si>
  <si>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</si>
  <si>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</si>
  <si>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</si>
  <si>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</si>
  <si>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</si>
  <si>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</si>
  <si>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</si>
  <si>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</si>
  <si>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</si>
  <si>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</si>
  <si>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</si>
  <si>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</si>
  <si>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</si>
  <si>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</si>
  <si>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</si>
  <si>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</si>
  <si>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</si>
  <si>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</si>
  <si>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</si>
  <si>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</si>
  <si>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</si>
  <si>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</si>
  <si>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</si>
  <si>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</si>
  <si>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</si>
  <si>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</si>
  <si>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</si>
  <si>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</si>
  <si>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</si>
  <si>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</si>
  <si>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</si>
  <si>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</si>
  <si>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</si>
  <si>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</si>
  <si>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</si>
  <si>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</si>
  <si>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</si>
  <si>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</si>
  <si>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</si>
  <si>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</si>
  <si>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</si>
  <si>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</si>
  <si>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</si>
  <si>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</si>
  <si>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</si>
  <si>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</si>
  <si>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</si>
  <si>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</si>
  <si>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</si>
  <si>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</si>
  <si>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</si>
  <si>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</si>
  <si>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</si>
  <si>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</si>
  <si>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</si>
  <si>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</si>
  <si>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</si>
  <si>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</si>
  <si>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</si>
  <si>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</si>
  <si>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</si>
  <si>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</si>
  <si>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</si>
  <si>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</si>
  <si>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</si>
  <si>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</si>
  <si>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</si>
  <si>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</si>
  <si>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</si>
  <si>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</si>
  <si>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</si>
  <si>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</si>
  <si>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</si>
  <si>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</si>
  <si>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</si>
  <si>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</si>
  <si>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</si>
  <si>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</si>
  <si>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</si>
  <si>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</si>
  <si>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</si>
  <si>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</si>
  <si>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</si>
  <si>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</si>
  <si>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</si>
  <si>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</si>
  <si>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</si>
  <si>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</si>
  <si>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</si>
  <si>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</si>
  <si>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</si>
  <si>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</si>
  <si>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</si>
  <si>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</si>
  <si>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</si>
  <si>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</si>
  <si>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</si>
  <si>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</si>
  <si>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</si>
  <si>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</si>
  <si>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</si>
  <si>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</si>
  <si>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</si>
  <si>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</si>
  <si>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</si>
  <si>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</si>
  <si>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</si>
  <si>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</si>
  <si>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</si>
  <si>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</si>
  <si>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</si>
  <si>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</si>
  <si>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</si>
  <si>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</si>
  <si>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</si>
  <si>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</si>
  <si>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</si>
  <si>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</si>
  <si>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</si>
  <si>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</si>
  <si>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</si>
  <si>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</si>
  <si>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</si>
  <si>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</si>
  <si>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</si>
  <si>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</si>
  <si>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</si>
  <si>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</si>
  <si>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</si>
  <si>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</si>
  <si>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</si>
  <si>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</si>
  <si>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</si>
  <si>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</si>
  <si>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</si>
  <si>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</si>
  <si>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</si>
  <si>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</si>
  <si>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</si>
  <si>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</si>
  <si>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</si>
  <si>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</si>
  <si>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</si>
  <si>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</si>
  <si>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</si>
  <si>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</si>
  <si>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</si>
  <si>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</si>
  <si>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</si>
  <si>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</si>
  <si>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</si>
  <si>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</si>
  <si>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</si>
  <si>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</si>
  <si>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</si>
  <si>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</si>
  <si>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</si>
  <si>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</si>
  <si>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</si>
  <si>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</si>
  <si>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</si>
  <si>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</si>
  <si>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</si>
  <si>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</si>
  <si>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</si>
  <si>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</si>
  <si>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</si>
  <si>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</si>
  <si>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</si>
  <si>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</si>
  <si>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</si>
  <si>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</si>
  <si>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</si>
  <si>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</si>
  <si>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</si>
  <si>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</si>
  <si>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</si>
  <si>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</si>
  <si>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</si>
  <si>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</si>
  <si>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</si>
  <si>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</si>
  <si>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</si>
  <si>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</si>
  <si>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</si>
  <si>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</si>
  <si>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</si>
  <si>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</si>
  <si>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</si>
  <si>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</si>
  <si>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</si>
  <si>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</si>
  <si>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</si>
  <si>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</si>
  <si>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</si>
  <si>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</si>
  <si>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</si>
  <si>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</si>
  <si>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</si>
  <si>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</si>
  <si>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</si>
  <si>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</si>
  <si>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</si>
  <si>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</si>
  <si>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</si>
  <si>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</si>
  <si>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</si>
  <si>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</si>
  <si>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</si>
  <si>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</si>
  <si>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</si>
  <si>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</si>
  <si>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</si>
  <si>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</si>
  <si>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</si>
  <si>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</si>
  <si>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</si>
  <si>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</si>
  <si>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</si>
  <si>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</si>
  <si>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</si>
  <si>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</si>
  <si>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</si>
  <si>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</si>
  <si>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</si>
  <si>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</si>
  <si>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</si>
  <si>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</si>
  <si>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</si>
  <si>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</si>
  <si>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</si>
  <si>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</si>
  <si>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</si>
  <si>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</si>
  <si>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</si>
  <si>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</si>
  <si>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</si>
  <si>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</si>
  <si>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</si>
  <si>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</si>
  <si>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</si>
  <si>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</si>
  <si>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</si>
  <si>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</si>
  <si>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</si>
  <si>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</si>
  <si>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</si>
  <si>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</si>
  <si>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</si>
  <si>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</si>
  <si>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</si>
  <si>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</si>
  <si>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</si>
  <si>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</si>
  <si>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</si>
  <si>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</si>
  <si>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</si>
  <si>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</si>
  <si>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</si>
  <si>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</si>
  <si>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</si>
  <si>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</si>
  <si>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</si>
  <si>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</si>
  <si>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</si>
  <si>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</si>
  <si>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</si>
  <si>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</si>
  <si>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</si>
  <si>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</si>
  <si>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</si>
  <si>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</si>
  <si>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</si>
  <si>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</si>
  <si>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</si>
  <si>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</si>
  <si>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</si>
  <si>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</si>
  <si>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</si>
  <si>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</si>
  <si>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</si>
  <si>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</si>
  <si>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</si>
  <si>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</si>
  <si>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</si>
  <si>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</si>
  <si>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</si>
  <si>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</si>
  <si>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</si>
  <si>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</si>
  <si>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</si>
  <si>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</si>
  <si>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</si>
  <si>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</si>
  <si>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</si>
  <si>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</si>
  <si>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</si>
  <si>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</si>
  <si>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</si>
  <si>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</si>
  <si>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</si>
  <si>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</si>
  <si>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</si>
  <si>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</si>
  <si>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</si>
  <si>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</si>
  <si>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</si>
  <si>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</si>
  <si>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</si>
  <si>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</si>
  <si>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</si>
  <si>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</si>
  <si>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</si>
  <si>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</si>
  <si>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</si>
  <si>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</si>
  <si>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</si>
  <si>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</si>
  <si>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</si>
  <si>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</si>
  <si>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</si>
  <si>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</si>
  <si>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</si>
  <si>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</si>
  <si>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</si>
  <si>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</si>
  <si>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</si>
  <si>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</si>
  <si>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</si>
  <si>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</si>
  <si>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</si>
  <si>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</si>
  <si>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</si>
  <si>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</si>
  <si>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</si>
  <si>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</si>
  <si>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</si>
  <si>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</si>
  <si>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</si>
  <si>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</si>
  <si>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</si>
  <si>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</si>
  <si>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</si>
  <si>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</si>
  <si>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</si>
  <si>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</si>
  <si>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</si>
  <si>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</si>
  <si>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</si>
  <si>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</si>
  <si>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</si>
  <si>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</si>
  <si>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</si>
  <si>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</si>
  <si>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</si>
  <si>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</si>
  <si>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</si>
  <si>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</si>
  <si>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</si>
  <si>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</si>
  <si>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</si>
  <si>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</si>
  <si>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</si>
  <si>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</si>
  <si>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</si>
  <si>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</si>
  <si>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</si>
  <si>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</si>
  <si>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</si>
  <si>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</si>
  <si>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</si>
  <si>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</si>
  <si>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</si>
  <si>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</si>
  <si>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</si>
  <si>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</si>
  <si>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</si>
  <si>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</si>
  <si>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</si>
  <si>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</si>
  <si>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</si>
  <si>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</si>
  <si>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</si>
  <si>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</si>
  <si>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</si>
  <si>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</si>
  <si>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</si>
  <si>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</si>
  <si>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</si>
  <si>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</si>
  <si>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</si>
  <si>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</si>
  <si>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</si>
  <si>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</si>
  <si>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</si>
  <si>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</si>
  <si>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</si>
  <si>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</si>
  <si>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</si>
  <si>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</si>
  <si>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</si>
  <si>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</si>
  <si>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</si>
  <si>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</si>
  <si>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</si>
  <si>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</si>
  <si>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</si>
  <si>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</si>
  <si>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</si>
  <si>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</si>
  <si>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</si>
  <si>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</si>
  <si>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</si>
  <si>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</si>
  <si>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</si>
  <si>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</si>
  <si>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</si>
  <si>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</si>
  <si>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</si>
  <si>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</si>
  <si>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</si>
  <si>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</si>
  <si>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</si>
  <si>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</si>
  <si>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</si>
  <si>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</si>
  <si>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</si>
  <si>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</si>
  <si>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</si>
  <si>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</si>
  <si>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</si>
  <si>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</si>
  <si>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</si>
  <si>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</si>
  <si>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</si>
  <si>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</si>
  <si>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</si>
  <si>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</si>
  <si>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</si>
  <si>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</si>
  <si>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</si>
  <si>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</si>
  <si>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</si>
  <si>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</si>
  <si>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</si>
  <si>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</si>
  <si>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</si>
  <si>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</si>
  <si>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</si>
  <si>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</si>
  <si>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</si>
  <si>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</si>
  <si>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</si>
  <si>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</si>
  <si>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</si>
  <si>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</si>
  <si>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</si>
  <si>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</si>
  <si>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</si>
  <si>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</si>
  <si>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</si>
  <si>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</si>
  <si>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</si>
  <si>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</si>
  <si>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</si>
  <si>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</si>
  <si>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</si>
  <si>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</si>
  <si>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</si>
  <si>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</si>
  <si>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</si>
  <si>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</si>
  <si>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</si>
  <si>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</si>
  <si>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</si>
  <si>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</si>
  <si>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</si>
  <si>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</si>
  <si>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</si>
  <si>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</si>
  <si>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</si>
  <si>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</si>
  <si>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</si>
  <si>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</si>
  <si>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</si>
  <si>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</si>
  <si>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</si>
  <si>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</si>
  <si>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</si>
  <si>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</si>
  <si>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</si>
  <si>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</si>
  <si>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</si>
  <si>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</si>
  <si>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</si>
  <si>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</si>
  <si>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</si>
  <si>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</si>
  <si>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</si>
  <si>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</si>
  <si>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</si>
  <si>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</si>
  <si>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</si>
  <si>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</si>
  <si>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</si>
  <si>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</si>
  <si>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</si>
  <si>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</si>
  <si>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</si>
  <si>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</si>
  <si>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</si>
  <si>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</si>
  <si>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</si>
  <si>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</si>
  <si>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</si>
  <si>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</si>
  <si>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</si>
  <si>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</si>
  <si>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</si>
  <si>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</si>
  <si>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</si>
  <si>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</si>
  <si>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</si>
  <si>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</si>
  <si>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</si>
  <si>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</si>
  <si>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</si>
  <si>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</si>
  <si>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</si>
  <si>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</si>
  <si>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</si>
  <si>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</si>
  <si>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</si>
  <si>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</si>
  <si>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</si>
  <si>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</si>
  <si>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</si>
  <si>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</si>
  <si>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</si>
  <si>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</si>
  <si>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</si>
  <si>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</si>
  <si>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</si>
  <si>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</si>
  <si>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</si>
  <si>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</si>
  <si>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</si>
  <si>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</si>
  <si>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</si>
  <si>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</si>
  <si>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</si>
  <si>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</si>
  <si>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</si>
  <si>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</si>
  <si>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</si>
  <si>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</si>
  <si>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</si>
  <si>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</si>
  <si>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</si>
  <si>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</si>
  <si>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</si>
  <si>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</si>
  <si>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</si>
  <si>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</si>
  <si>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</si>
  <si>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</si>
  <si>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</si>
  <si>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</si>
  <si>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</si>
  <si>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</si>
  <si>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</si>
  <si>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</si>
  <si>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</si>
  <si>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</si>
  <si>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</si>
  <si>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</si>
  <si>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</si>
  <si>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</si>
  <si>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</si>
  <si>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</si>
  <si>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</si>
  <si>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</si>
  <si>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</si>
  <si>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</si>
  <si>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</si>
  <si>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</si>
  <si>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</si>
  <si>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</si>
  <si>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</si>
  <si>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</si>
  <si>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</si>
  <si>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</si>
  <si>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</si>
  <si>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</si>
  <si>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</si>
  <si>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</si>
  <si>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</si>
  <si>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</si>
  <si>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</si>
  <si>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</si>
  <si>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</si>
  <si>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</si>
  <si>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</si>
  <si>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</si>
  <si>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</si>
  <si>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</si>
  <si>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</si>
  <si>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</si>
  <si>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</si>
  <si>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</si>
  <si>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</si>
  <si>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</si>
  <si>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</si>
  <si>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</si>
  <si>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</si>
  <si>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</si>
  <si>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</si>
  <si>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</si>
  <si>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</si>
  <si>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</si>
  <si>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</si>
  <si>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</si>
  <si>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</si>
  <si>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</si>
  <si>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</si>
  <si>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</si>
  <si>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</si>
  <si>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</si>
  <si>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</si>
  <si>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</si>
  <si>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</si>
  <si>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</si>
  <si>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</si>
  <si>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</si>
  <si>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</si>
  <si>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</si>
  <si>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</si>
  <si>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</si>
  <si>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</si>
  <si>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</si>
  <si>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</si>
  <si>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</si>
  <si>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</si>
  <si>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</si>
  <si>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</si>
  <si>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</si>
  <si>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</si>
  <si>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</si>
  <si>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</si>
  <si>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</si>
  <si>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</si>
  <si>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</si>
  <si>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</si>
  <si>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</si>
  <si>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</si>
  <si>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</si>
  <si>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</si>
  <si>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</si>
  <si>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</si>
  <si>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</si>
  <si>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</si>
  <si>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</si>
  <si>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</si>
  <si>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</si>
  <si>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</si>
  <si>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</si>
  <si>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</si>
  <si>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</si>
  <si>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</si>
  <si>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</si>
  <si>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</si>
  <si>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</si>
  <si>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</si>
  <si>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</si>
  <si>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</si>
  <si>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</si>
  <si>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</si>
  <si>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</si>
  <si>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</si>
  <si>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</si>
  <si>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</si>
  <si>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</si>
  <si>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</si>
  <si>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</si>
  <si>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</si>
  <si>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</si>
  <si>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</si>
  <si>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</si>
  <si>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</si>
  <si>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</si>
  <si>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</si>
  <si>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</si>
  <si>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</si>
  <si>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</si>
  <si>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</si>
  <si>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</si>
  <si>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</si>
  <si>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</si>
  <si>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</si>
  <si>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</si>
  <si>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</si>
  <si>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</si>
  <si>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</si>
  <si>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</si>
  <si>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</si>
  <si>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</si>
  <si>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</si>
  <si>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</si>
  <si>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</si>
  <si>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</si>
  <si>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</si>
  <si>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</si>
  <si>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</si>
  <si>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</si>
  <si>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</si>
  <si>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</si>
  <si>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</si>
  <si>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</si>
  <si>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</si>
  <si>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</si>
  <si>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</si>
  <si>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</si>
  <si>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</si>
  <si>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</si>
  <si>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</si>
  <si>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</si>
  <si>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</si>
  <si>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</si>
  <si>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</si>
  <si>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</si>
  <si>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</si>
  <si>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</si>
  <si>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</si>
  <si>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</si>
  <si>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</si>
  <si>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</si>
  <si>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</si>
  <si>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</si>
  <si>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</si>
  <si>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</si>
  <si>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</si>
  <si>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</si>
  <si>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</si>
  <si>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</si>
  <si>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</si>
  <si>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</si>
  <si>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</si>
  <si>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</si>
  <si>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</si>
  <si>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</si>
  <si>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</si>
  <si>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</si>
  <si>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</si>
  <si>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</si>
  <si>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</si>
  <si>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</si>
  <si>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</si>
  <si>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</si>
  <si>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</si>
  <si>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</si>
  <si>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</si>
  <si>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</si>
  <si>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</si>
  <si>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</si>
  <si>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</si>
  <si>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</si>
  <si>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</si>
  <si>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</si>
  <si>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</si>
  <si>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</si>
  <si>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</si>
  <si>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</si>
  <si>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</si>
  <si>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</si>
  <si>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</si>
  <si>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</si>
  <si>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</si>
  <si>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</si>
  <si>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</si>
  <si>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</si>
  <si>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</si>
  <si>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</si>
  <si>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</si>
  <si>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</si>
  <si>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</si>
  <si>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</si>
  <si>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</si>
  <si>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</si>
  <si>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</si>
  <si>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</si>
  <si>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</si>
  <si>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</si>
  <si>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</si>
  <si>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</si>
  <si>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</si>
  <si>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</si>
  <si>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</si>
  <si>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</si>
  <si>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</si>
  <si>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</si>
  <si>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</si>
  <si>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</si>
  <si>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</si>
  <si>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</si>
  <si>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</si>
  <si>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</si>
  <si>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</si>
  <si>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</si>
  <si>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</si>
  <si>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</si>
  <si>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</si>
  <si>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</si>
  <si>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</si>
  <si>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</si>
  <si>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</si>
  <si>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</si>
  <si>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</si>
  <si>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</si>
  <si>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</si>
  <si>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</si>
  <si>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</si>
  <si>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</si>
  <si>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</si>
  <si>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</si>
  <si>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</si>
  <si>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</si>
  <si>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</si>
  <si>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</si>
  <si>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</si>
  <si>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</si>
  <si>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</si>
  <si>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</si>
  <si>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</si>
  <si>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</si>
  <si>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</si>
  <si>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</si>
  <si>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</si>
  <si>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</si>
  <si>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</si>
  <si>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</si>
  <si>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</si>
  <si>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</si>
  <si>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</si>
  <si>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</si>
  <si>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</si>
  <si>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</si>
  <si>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</si>
  <si>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</si>
  <si>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</si>
  <si>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</si>
  <si>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</si>
  <si>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</si>
  <si>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</si>
  <si>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</si>
  <si>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</si>
  <si>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</si>
  <si>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</si>
  <si>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</si>
  <si>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</si>
  <si>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</si>
  <si>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</si>
  <si>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</si>
  <si>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</si>
  <si>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</si>
  <si>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</si>
  <si>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</si>
  <si>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</si>
  <si>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</si>
  <si>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</si>
  <si>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</si>
  <si>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</si>
  <si>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</si>
  <si>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</si>
  <si>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</si>
  <si>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</si>
  <si>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</si>
  <si>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</si>
  <si>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</si>
  <si>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</si>
  <si>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</si>
  <si>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</si>
  <si>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</si>
  <si>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</si>
  <si>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</si>
  <si>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</si>
  <si>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</si>
  <si>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</si>
  <si>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</si>
  <si>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</si>
  <si>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</si>
  <si>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</si>
  <si>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</si>
  <si>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</si>
  <si>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</si>
  <si>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</si>
  <si>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</si>
  <si>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</si>
  <si>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</si>
  <si>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</si>
  <si>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</si>
  <si>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</si>
  <si>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</si>
  <si>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</si>
  <si>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</si>
  <si>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</si>
  <si>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</si>
  <si>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</si>
  <si>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</si>
  <si>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</si>
  <si>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</si>
  <si>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</si>
  <si>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</si>
  <si>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</si>
  <si>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</si>
  <si>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</si>
  <si>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</si>
  <si>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</si>
  <si>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</si>
  <si>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</si>
  <si>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</si>
  <si>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</si>
  <si>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</si>
  <si>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</si>
  <si>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</si>
  <si>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</si>
  <si>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</si>
  <si>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</si>
  <si>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</si>
  <si>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</si>
  <si>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</si>
  <si>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</si>
  <si>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</si>
  <si>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</si>
  <si>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</si>
  <si>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</si>
  <si>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</si>
  <si>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</si>
  <si>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</si>
  <si>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</si>
  <si>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</si>
  <si>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</si>
  <si>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</si>
  <si>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</si>
  <si>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</si>
  <si>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</si>
  <si>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</si>
  <si>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</si>
  <si>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</si>
  <si>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</si>
  <si>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</si>
  <si>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</si>
  <si>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</si>
  <si>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</si>
  <si>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</si>
  <si>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</si>
  <si>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</si>
  <si>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</si>
  <si>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</si>
  <si>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</si>
  <si>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</si>
  <si>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</si>
  <si>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</si>
  <si>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</si>
  <si>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</si>
  <si>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</si>
  <si>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</si>
  <si>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</si>
  <si>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</si>
  <si>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</si>
  <si>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</si>
  <si>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</si>
  <si>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</si>
  <si>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</si>
  <si>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</si>
  <si>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</si>
  <si>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</si>
  <si>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</si>
  <si>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</si>
  <si>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</si>
  <si>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</si>
  <si>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</si>
  <si>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</si>
  <si>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</si>
  <si>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</si>
  <si>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</si>
  <si>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</si>
  <si>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</si>
  <si>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</si>
  <si>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</si>
  <si>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</si>
  <si>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</si>
  <si>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</si>
  <si>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</si>
  <si>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</si>
  <si>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</si>
  <si>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</si>
  <si>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</si>
  <si>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</si>
  <si>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</si>
  <si>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</si>
  <si>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</si>
  <si>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</si>
  <si>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</si>
  <si>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</si>
  <si>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</si>
  <si>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</si>
  <si>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</si>
  <si>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</si>
  <si>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</si>
  <si>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</si>
  <si>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</si>
  <si>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</si>
  <si>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</si>
  <si>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</si>
  <si>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</si>
  <si>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</si>
  <si>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</si>
  <si>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</si>
  <si>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</si>
  <si>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</si>
  <si>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</si>
  <si>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</si>
  <si>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</si>
  <si>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</si>
  <si>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</si>
  <si>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</si>
  <si>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</si>
  <si>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</si>
  <si>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</si>
  <si>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</si>
  <si>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</si>
  <si>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</si>
  <si>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</si>
  <si>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</si>
  <si>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</si>
  <si>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</si>
  <si>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</si>
  <si>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</si>
  <si>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</si>
  <si>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</si>
  <si>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</si>
  <si>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</si>
  <si>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</si>
  <si>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</si>
  <si>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</si>
  <si>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</si>
  <si>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</si>
  <si>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</si>
  <si>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</si>
  <si>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</si>
  <si>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</si>
  <si>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</si>
  <si>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</si>
  <si>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</si>
  <si>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</si>
  <si>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</si>
  <si>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</si>
  <si>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</si>
  <si>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</si>
  <si>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</si>
  <si>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</si>
  <si>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</si>
  <si>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</si>
  <si>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</si>
  <si>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</si>
  <si>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</si>
  <si>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</si>
  <si>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</si>
  <si>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</si>
  <si>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</si>
  <si>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</si>
  <si>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</si>
  <si>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</si>
  <si>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</si>
  <si>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</si>
  <si>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</si>
  <si>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</si>
  <si>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</si>
  <si>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</si>
  <si>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</si>
  <si>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</si>
  <si>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</si>
  <si>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</si>
  <si>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</si>
  <si>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</si>
  <si>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</si>
  <si>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</si>
  <si>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</si>
  <si>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</si>
  <si>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</si>
  <si>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</si>
  <si>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</si>
  <si>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</si>
  <si>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</si>
  <si>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</si>
  <si>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</si>
  <si>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</si>
  <si>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</si>
  <si>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</si>
  <si>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</si>
  <si>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</si>
  <si>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</si>
  <si>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</si>
  <si>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</si>
  <si>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</si>
  <si>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</si>
  <si>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</si>
  <si>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</si>
  <si>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</si>
  <si>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</si>
  <si>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</si>
  <si>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</si>
  <si>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</si>
  <si>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</si>
  <si>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</si>
  <si>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</si>
  <si>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</si>
  <si>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</si>
  <si>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</si>
  <si>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</si>
  <si>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</si>
  <si>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</si>
  <si>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</si>
  <si>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</si>
  <si>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</si>
  <si>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</si>
  <si>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</si>
  <si>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</si>
  <si>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</si>
  <si>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</si>
  <si>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</si>
  <si>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</si>
  <si>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</si>
  <si>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</si>
  <si>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</si>
  <si>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</si>
  <si>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</si>
  <si>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</si>
  <si>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</si>
  <si>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</si>
  <si>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</si>
  <si>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</si>
  <si>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</si>
  <si>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</si>
  <si>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</si>
  <si>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</si>
  <si>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</si>
  <si>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</si>
  <si>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</si>
  <si>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</si>
  <si>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</si>
  <si>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</si>
  <si>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</si>
  <si>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</si>
  <si>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</si>
  <si>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</si>
  <si>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</si>
  <si>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</si>
  <si>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</si>
  <si>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</si>
  <si>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</si>
  <si>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</si>
  <si>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</si>
  <si>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</si>
  <si>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</si>
  <si>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</si>
  <si>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</si>
  <si>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</si>
  <si>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</si>
  <si>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</si>
  <si>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</si>
  <si>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</si>
  <si>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</si>
  <si>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</si>
  <si>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</si>
  <si>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</si>
  <si>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</si>
  <si>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</si>
  <si>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</si>
  <si>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</si>
  <si>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</si>
  <si>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</si>
  <si>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</si>
  <si>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</si>
  <si>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</si>
  <si>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</si>
  <si>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</si>
  <si>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</si>
  <si>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</si>
  <si>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</si>
  <si>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</si>
  <si>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</si>
  <si>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</si>
  <si>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</si>
  <si>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</si>
  <si>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</si>
  <si>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</si>
  <si>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</si>
  <si>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</si>
  <si>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</si>
  <si>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</si>
  <si>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</si>
  <si>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</si>
  <si>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</si>
  <si>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</si>
  <si>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</si>
  <si>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</si>
  <si>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</si>
  <si>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</si>
  <si>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</si>
  <si>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</si>
  <si>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</si>
  <si>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</si>
  <si>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</si>
  <si>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</si>
  <si>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</si>
  <si>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</si>
  <si>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</si>
  <si>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</si>
  <si>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</si>
  <si>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</si>
  <si>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</si>
  <si>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</si>
  <si>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</si>
  <si>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</si>
  <si>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</si>
  <si>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</si>
  <si>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</si>
  <si>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</si>
  <si>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</si>
  <si>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</si>
  <si>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</si>
  <si>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</si>
  <si>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</si>
  <si>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</si>
  <si>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</si>
  <si>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</si>
  <si>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</si>
  <si>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</si>
  <si>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</si>
  <si>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</si>
  <si>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</si>
  <si>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</si>
  <si>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</si>
  <si>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</si>
  <si>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</si>
  <si>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</si>
  <si>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</si>
  <si>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</si>
  <si>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</si>
  <si>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</si>
  <si>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</si>
  <si>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</si>
  <si>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</si>
  <si>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</si>
  <si>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</si>
  <si>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</si>
  <si>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</si>
  <si>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</si>
  <si>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</si>
  <si>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</si>
  <si>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</si>
  <si>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</si>
  <si>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</si>
  <si>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</si>
  <si>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</si>
  <si>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</si>
  <si>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</si>
  <si>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</si>
  <si>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</si>
  <si>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</si>
  <si>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</si>
  <si>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</si>
  <si>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</si>
  <si>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</si>
  <si>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</si>
  <si>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</si>
  <si>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</si>
  <si>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</si>
  <si>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</si>
  <si>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</si>
  <si>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</si>
  <si>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</si>
  <si>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</si>
  <si>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</si>
  <si>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</si>
  <si>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</si>
  <si>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</si>
  <si>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</si>
  <si>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</si>
  <si>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</si>
  <si>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</si>
  <si>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</si>
  <si>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</si>
  <si>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</si>
  <si>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</si>
  <si>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</si>
  <si>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</si>
  <si>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</si>
  <si>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</si>
  <si>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</si>
  <si>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</si>
  <si>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</si>
  <si>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</si>
  <si>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</si>
  <si>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</si>
  <si>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</si>
  <si>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</si>
  <si>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</si>
  <si>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</si>
  <si>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</si>
  <si>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</si>
  <si>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</si>
  <si>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</si>
  <si>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</si>
  <si>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</si>
  <si>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</si>
  <si>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</si>
  <si>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</si>
  <si>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</si>
  <si>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</si>
  <si>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</si>
  <si>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</si>
  <si>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</si>
  <si>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</si>
  <si>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</si>
  <si>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</si>
  <si>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</si>
  <si>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</si>
  <si>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</si>
  <si>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</si>
  <si>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</si>
  <si>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</si>
  <si>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</si>
  <si>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</si>
  <si>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</si>
  <si>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</si>
  <si>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</si>
  <si>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</si>
  <si>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</si>
  <si>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</si>
  <si>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</si>
  <si>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</si>
  <si>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</si>
  <si>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</si>
  <si>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</si>
  <si>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</si>
  <si>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</si>
  <si>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</si>
  <si>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</si>
  <si>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</si>
  <si>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</si>
  <si>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</si>
  <si>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</si>
  <si>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</si>
  <si>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</si>
  <si>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</si>
  <si>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</si>
  <si>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</si>
  <si>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</si>
  <si>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</si>
  <si>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</si>
  <si>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</si>
  <si>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</si>
  <si>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</si>
  <si>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</si>
  <si>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</si>
  <si>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</si>
  <si>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</si>
  <si>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</si>
  <si>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</si>
  <si>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</si>
  <si>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</si>
  <si>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</si>
  <si>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</si>
  <si>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</si>
  <si>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</si>
  <si>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</si>
  <si>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</si>
  <si>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</si>
  <si>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</si>
  <si>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</si>
  <si>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</si>
  <si>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</si>
  <si>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</si>
  <si>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</si>
  <si>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</si>
  <si>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</si>
  <si>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</si>
  <si>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</si>
  <si>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</si>
  <si>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</si>
  <si>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</si>
  <si>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</si>
  <si>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</si>
  <si>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</si>
  <si>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</si>
  <si>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</si>
  <si>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</si>
  <si>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</si>
  <si>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</si>
  <si>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</si>
  <si>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</si>
  <si>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</si>
  <si>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</si>
  <si>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</si>
  <si>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</si>
  <si>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</si>
  <si>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</si>
  <si>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</si>
  <si>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</si>
  <si>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</si>
  <si>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</si>
  <si>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</si>
  <si>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</si>
  <si>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</si>
  <si>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</si>
  <si>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</si>
  <si>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</si>
  <si>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</si>
  <si>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</si>
  <si>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</si>
  <si>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</si>
  <si>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</si>
  <si>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</si>
  <si>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</si>
  <si>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</si>
  <si>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</si>
  <si>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</si>
  <si>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</si>
  <si>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</si>
  <si>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</si>
  <si>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</si>
  <si>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</si>
  <si>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</si>
  <si>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</si>
  <si>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</si>
  <si>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</si>
  <si>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</si>
  <si>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</si>
  <si>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</si>
  <si>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</si>
  <si>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</si>
  <si>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</si>
  <si>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</si>
  <si>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</si>
  <si>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</si>
  <si>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</si>
  <si>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</si>
  <si>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</si>
  <si>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</si>
  <si>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</si>
  <si>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</si>
  <si>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</si>
  <si>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</si>
  <si>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</si>
  <si>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</si>
  <si>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</si>
  <si>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</si>
  <si>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</si>
  <si>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</si>
  <si>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</si>
  <si>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</si>
  <si>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</si>
  <si>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</si>
  <si>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</si>
  <si>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</si>
  <si>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</si>
  <si>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</si>
  <si>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</si>
  <si>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</si>
  <si>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</si>
  <si>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</si>
  <si>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</si>
  <si>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</si>
  <si>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</si>
  <si>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</si>
  <si>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</si>
  <si>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</si>
  <si>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</si>
  <si>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</si>
  <si>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</si>
  <si>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</si>
  <si>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</si>
  <si>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</si>
  <si>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</si>
  <si>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</si>
  <si>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</si>
  <si>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</si>
  <si>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</si>
  <si>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</si>
  <si>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</si>
  <si>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</si>
  <si>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</si>
  <si>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</si>
  <si>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</si>
  <si>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</si>
  <si>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</si>
  <si>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</si>
  <si>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</si>
  <si>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</si>
  <si>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</si>
  <si>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</si>
  <si>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</si>
  <si>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</si>
  <si>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</si>
  <si>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</si>
  <si>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</si>
  <si>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</si>
  <si>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</si>
  <si>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</si>
  <si>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</si>
  <si>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</si>
  <si>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</si>
  <si>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</si>
  <si>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</si>
  <si>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</si>
  <si>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</si>
  <si>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</si>
  <si>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</si>
  <si>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</si>
  <si>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</si>
  <si>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</si>
  <si>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</si>
  <si>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</si>
  <si>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</si>
  <si>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</si>
  <si>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</si>
  <si>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</si>
  <si>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</si>
  <si>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</si>
  <si>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</si>
  <si>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</si>
  <si>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</si>
  <si>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</si>
  <si>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</si>
  <si>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</si>
  <si>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</si>
  <si>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</si>
  <si>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</si>
  <si>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</si>
  <si>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</si>
  <si>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</si>
  <si>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</si>
  <si>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</si>
  <si>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</si>
  <si>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</si>
  <si>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</si>
  <si>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</si>
  <si>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</si>
  <si>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</si>
  <si>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</si>
  <si>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</si>
  <si>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</si>
  <si>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</si>
  <si>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</si>
  <si>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</si>
  <si>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</si>
  <si>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</si>
  <si>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</si>
  <si>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</si>
  <si>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</si>
  <si>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</si>
  <si>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</si>
  <si>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</si>
  <si>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</si>
  <si>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</si>
  <si>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</si>
  <si>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</si>
  <si>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</si>
  <si>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</si>
  <si>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</si>
  <si>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</si>
  <si>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</si>
  <si>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</si>
  <si>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</si>
  <si>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</si>
  <si>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</si>
  <si>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</si>
  <si>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</si>
  <si>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</si>
  <si>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</si>
  <si>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</si>
  <si>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</si>
  <si>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</si>
  <si>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</si>
  <si>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</si>
  <si>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</si>
  <si>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</si>
  <si>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</si>
  <si>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</si>
  <si>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</si>
  <si>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</si>
  <si>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</si>
  <si>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</si>
  <si>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</si>
  <si>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</si>
  <si>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</si>
  <si>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</si>
  <si>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</si>
  <si>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</si>
  <si>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</si>
  <si>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</si>
  <si>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</si>
  <si>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</si>
  <si>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</si>
  <si>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</si>
  <si>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</si>
  <si>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</si>
  <si>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</si>
  <si>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</si>
  <si>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</si>
  <si>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</si>
  <si>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</si>
  <si>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</si>
  <si>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</si>
  <si>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</si>
  <si>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</si>
  <si>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</si>
  <si>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</si>
  <si>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</si>
  <si>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</si>
  <si>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</si>
  <si>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</si>
  <si>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</si>
  <si>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</si>
  <si>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</si>
  <si>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</si>
  <si>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</si>
  <si>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</si>
  <si>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</si>
  <si>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</si>
  <si>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</si>
  <si>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</si>
  <si>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</si>
  <si>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</si>
  <si>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</si>
  <si>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</si>
  <si>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</si>
  <si>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</si>
  <si>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</si>
  <si>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</si>
  <si>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</si>
  <si>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</si>
  <si>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</si>
  <si>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</si>
  <si>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</si>
  <si>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</si>
  <si>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</si>
  <si>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</si>
  <si>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</si>
  <si>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</si>
  <si>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</si>
  <si>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</si>
  <si>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</si>
  <si>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</si>
  <si>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</si>
  <si>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</si>
  <si>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</si>
  <si>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</si>
  <si>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</si>
  <si>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</si>
  <si>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</si>
  <si>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</si>
  <si>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</si>
  <si>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</si>
  <si>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</si>
  <si>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</si>
  <si>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</si>
  <si>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</si>
  <si>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</si>
  <si>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</si>
  <si>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</si>
  <si>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</si>
  <si>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</si>
  <si>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</si>
  <si>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</si>
  <si>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</si>
  <si>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</si>
  <si>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</si>
  <si>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</si>
  <si>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</si>
  <si>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</si>
  <si>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</si>
  <si>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</si>
  <si>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</si>
  <si>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</si>
  <si>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</si>
  <si>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</si>
  <si>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</si>
  <si>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</si>
  <si>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</si>
  <si>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</si>
  <si>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</si>
  <si>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</si>
  <si>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</si>
  <si>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</si>
  <si>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</si>
  <si>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</si>
  <si>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</si>
  <si>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</si>
  <si>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</si>
  <si>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</si>
  <si>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</si>
  <si>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</si>
  <si>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</si>
  <si>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</si>
  <si>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</si>
  <si>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</si>
  <si>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</si>
  <si>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</si>
  <si>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</si>
  <si>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</si>
  <si>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</si>
  <si>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</si>
  <si>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</si>
  <si>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</si>
  <si>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</si>
  <si>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</si>
  <si>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</si>
  <si>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</si>
  <si>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</si>
  <si>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</si>
  <si>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</si>
  <si>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</si>
  <si>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</si>
  <si>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</si>
  <si>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</si>
  <si>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</si>
  <si>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</si>
  <si>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</si>
  <si>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</si>
  <si>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</si>
  <si>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</si>
  <si>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</si>
  <si>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</si>
  <si>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</si>
  <si>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</si>
  <si>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</si>
  <si>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</si>
  <si>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</si>
  <si>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</si>
  <si>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</si>
  <si>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</si>
  <si>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</si>
  <si>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</si>
  <si>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</si>
  <si>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</si>
  <si>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</si>
  <si>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</si>
  <si>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</si>
  <si>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</si>
  <si>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</si>
  <si>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</si>
  <si>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</si>
  <si>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</si>
  <si>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</si>
  <si>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</si>
  <si>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</si>
  <si>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</si>
  <si>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</si>
  <si>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</si>
  <si>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</si>
  <si>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</si>
  <si>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</si>
  <si>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</si>
  <si>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</si>
  <si>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</si>
  <si>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</si>
  <si>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</si>
  <si>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</si>
  <si>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</si>
  <si>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</si>
  <si>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</si>
  <si>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</si>
  <si>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</si>
  <si>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</si>
  <si>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</si>
  <si>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</si>
  <si>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</si>
  <si>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</si>
  <si>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</si>
  <si>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</si>
  <si>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</si>
  <si>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</si>
  <si>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</si>
  <si>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</si>
  <si>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</si>
  <si>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</si>
  <si>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</si>
  <si>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</si>
  <si>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</si>
  <si>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</si>
  <si>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</si>
  <si>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</si>
  <si>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</si>
  <si>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</si>
  <si>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</si>
  <si>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</si>
  <si>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</si>
  <si>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</si>
  <si>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</si>
  <si>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</si>
  <si>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</si>
  <si>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</si>
  <si>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</si>
  <si>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</si>
  <si>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</si>
  <si>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</si>
  <si>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</si>
  <si>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</si>
  <si>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</si>
  <si>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</si>
  <si>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</si>
  <si>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</si>
  <si>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</si>
  <si>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</si>
  <si>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</si>
  <si>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</si>
  <si>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</si>
  <si>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</si>
  <si>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</si>
  <si>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</si>
  <si>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</si>
  <si>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</si>
  <si>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</si>
  <si>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</si>
  <si>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</si>
  <si>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</si>
  <si>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</si>
  <si>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</si>
  <si>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</si>
  <si>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</si>
  <si>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</si>
  <si>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</si>
  <si>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</si>
  <si>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</si>
  <si>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</si>
  <si>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</si>
  <si>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</si>
  <si>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</si>
  <si>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</si>
  <si>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</si>
  <si>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</si>
  <si>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</si>
  <si>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</si>
  <si>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</si>
  <si>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</si>
  <si>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</si>
  <si>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</si>
  <si>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</si>
  <si>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</si>
  <si>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</si>
  <si>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</si>
  <si>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</si>
  <si>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</si>
  <si>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</si>
  <si>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</si>
  <si>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</si>
  <si>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</si>
  <si>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</si>
  <si>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</si>
  <si>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</si>
  <si>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</si>
  <si>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</si>
  <si>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</si>
  <si>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</si>
  <si>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</si>
  <si>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</si>
  <si>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</si>
  <si>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</si>
  <si>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</si>
  <si>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</si>
  <si>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</si>
  <si>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</si>
  <si>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</si>
  <si>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</si>
  <si>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</si>
  <si>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</si>
  <si>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</si>
  <si>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</si>
  <si>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</si>
  <si>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</si>
  <si>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</si>
  <si>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</si>
  <si>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</si>
  <si>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</si>
  <si>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</si>
  <si>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</si>
  <si>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</si>
  <si>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</si>
  <si>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</si>
  <si>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</si>
  <si>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</si>
  <si>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</si>
  <si>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</si>
  <si>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</si>
  <si>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</si>
  <si>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</si>
  <si>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</si>
  <si>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</si>
  <si>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</si>
  <si>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</si>
  <si>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</si>
  <si>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</si>
  <si>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</si>
  <si>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</si>
  <si>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</si>
  <si>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</si>
  <si>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</si>
  <si>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</si>
  <si>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</si>
  <si>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</si>
  <si>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</si>
  <si>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</si>
  <si>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</si>
  <si>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</si>
  <si>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</si>
  <si>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</si>
  <si>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</si>
  <si>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</si>
  <si>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</si>
  <si>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</si>
  <si>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</si>
  <si>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</si>
  <si>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</si>
  <si>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</si>
  <si>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</si>
  <si>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</si>
  <si>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</si>
  <si>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</si>
  <si>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</si>
  <si>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</si>
  <si>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</si>
  <si>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</si>
  <si>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</si>
  <si>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</si>
  <si>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</si>
  <si>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</si>
  <si>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</si>
  <si>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</si>
  <si>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</si>
  <si>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</si>
  <si>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</si>
  <si>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</si>
  <si>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</si>
  <si>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</si>
  <si>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</si>
  <si>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</si>
  <si>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</si>
  <si>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</si>
  <si>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</si>
  <si>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</si>
  <si>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</si>
  <si>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</si>
  <si>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</si>
  <si>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</si>
  <si>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</si>
  <si>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</si>
  <si>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</si>
  <si>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</si>
  <si>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</si>
  <si>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</si>
  <si>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</si>
  <si>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</si>
  <si>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</si>
  <si>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</si>
  <si>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</si>
  <si>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</si>
  <si>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</si>
  <si>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</si>
  <si>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</si>
  <si>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</si>
  <si>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</si>
  <si>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</si>
  <si>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</si>
  <si>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</si>
  <si>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</si>
  <si>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</si>
  <si>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</si>
  <si>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</si>
  <si>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</si>
  <si>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</si>
  <si>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</si>
  <si>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</si>
  <si>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</si>
  <si>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</si>
  <si>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</si>
  <si>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</si>
  <si>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</si>
  <si>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</si>
  <si>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</si>
  <si>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</si>
  <si>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</si>
  <si>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</si>
  <si>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</si>
  <si>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</si>
  <si>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</si>
  <si>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</si>
  <si>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</si>
  <si>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</si>
  <si>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</si>
  <si>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</si>
  <si>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</si>
  <si>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</si>
  <si>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</si>
  <si>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</si>
  <si>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</si>
  <si>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</si>
  <si>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</si>
  <si>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</si>
  <si>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</si>
  <si>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</si>
  <si>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</si>
  <si>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</si>
  <si>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</si>
  <si>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</si>
  <si>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</si>
  <si>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</si>
  <si>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</si>
  <si>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</si>
  <si>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</si>
  <si>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</si>
  <si>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</si>
  <si>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</si>
  <si>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</si>
  <si>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</si>
  <si>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</si>
  <si>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</si>
  <si>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</si>
  <si>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</si>
  <si>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</si>
  <si>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</si>
  <si>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</si>
  <si>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</si>
  <si>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</si>
  <si>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</si>
  <si>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</si>
  <si>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</si>
  <si>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</si>
  <si>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</si>
  <si>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</si>
  <si>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</si>
  <si>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</si>
  <si>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</si>
  <si>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</si>
  <si>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</si>
  <si>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</si>
  <si>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</si>
  <si>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</si>
  <si>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</si>
  <si>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</si>
  <si>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</si>
  <si>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</si>
  <si>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</si>
  <si>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</si>
  <si>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</si>
  <si>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</si>
  <si>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</si>
  <si>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</si>
  <si>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</si>
  <si>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</si>
  <si>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</si>
  <si>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</si>
  <si>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</si>
  <si>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</si>
  <si>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</si>
  <si>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</si>
  <si>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</si>
  <si>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</si>
  <si>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</si>
  <si>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</si>
  <si>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</si>
  <si>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</si>
  <si>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</si>
  <si>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</si>
  <si>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</si>
  <si>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</si>
  <si>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</si>
  <si>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</si>
  <si>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</si>
  <si>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</si>
  <si>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</si>
  <si>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</si>
  <si>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</si>
  <si>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</si>
  <si>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</si>
  <si>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</si>
  <si>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</si>
  <si>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</si>
  <si>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</si>
  <si>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</si>
  <si>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</si>
  <si>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</si>
  <si>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</si>
  <si>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</si>
  <si>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</si>
  <si>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</si>
  <si>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</si>
  <si>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</si>
  <si>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</si>
  <si>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</si>
  <si>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</si>
  <si>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</si>
  <si>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</si>
  <si>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</si>
  <si>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</si>
  <si>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</si>
  <si>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</si>
  <si>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</si>
  <si>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</si>
  <si>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</si>
  <si>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</si>
  <si>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</si>
  <si>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</si>
  <si>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</si>
  <si>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</si>
  <si>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</si>
  <si>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</si>
  <si>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</si>
  <si>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</si>
  <si>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</si>
  <si>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</si>
  <si>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</si>
  <si>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</si>
  <si>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</si>
  <si>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</si>
  <si>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</si>
  <si>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</si>
  <si>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</si>
  <si>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</si>
  <si>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</si>
  <si>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</si>
  <si>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</si>
  <si>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</si>
  <si>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</si>
  <si>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</si>
  <si>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</si>
  <si>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</si>
  <si>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</si>
  <si>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</si>
  <si>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</si>
  <si>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</si>
  <si>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</si>
  <si>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</si>
  <si>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</si>
  <si>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</si>
  <si>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</si>
  <si>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</si>
  <si>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</si>
  <si>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</si>
  <si>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</si>
  <si>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</si>
  <si>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</si>
  <si>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</si>
  <si>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</si>
  <si>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</si>
  <si>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</si>
  <si>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</si>
  <si>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</si>
  <si>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</si>
  <si>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</si>
  <si>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</si>
  <si>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</si>
  <si>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</si>
  <si>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</si>
  <si>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</si>
  <si>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</si>
  <si>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</si>
  <si>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</si>
  <si>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</si>
  <si>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</si>
  <si>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</si>
  <si>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</si>
  <si>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</si>
  <si>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</si>
  <si>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</si>
  <si>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</si>
  <si>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</si>
  <si>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</si>
  <si>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</si>
  <si>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</si>
  <si>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</si>
  <si>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</si>
  <si>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</si>
  <si>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</si>
  <si>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</si>
  <si>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</si>
  <si>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</si>
  <si>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</si>
  <si>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</si>
  <si>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</si>
  <si>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</si>
  <si>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</si>
  <si>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</si>
  <si>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</si>
  <si>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</si>
  <si>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</si>
  <si>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</si>
  <si>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</si>
  <si>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</si>
  <si>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</si>
  <si>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</si>
  <si>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</si>
  <si>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</si>
  <si>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</si>
  <si>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</si>
  <si>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</si>
  <si>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</si>
  <si>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</si>
  <si>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</si>
  <si>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</si>
  <si>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</si>
  <si>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</si>
  <si>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</si>
  <si>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</si>
  <si>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</si>
  <si>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</si>
  <si>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</si>
  <si>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</si>
  <si>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</si>
  <si>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</si>
  <si>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</si>
  <si>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</si>
  <si>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</si>
  <si>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</si>
  <si>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</si>
  <si>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</si>
  <si>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</si>
  <si>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</si>
  <si>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</si>
  <si>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</si>
  <si>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</si>
  <si>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</si>
  <si>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</si>
  <si>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</si>
  <si>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</si>
  <si>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</si>
  <si>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</si>
  <si>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</si>
  <si>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</si>
  <si>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</si>
  <si>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</si>
  <si>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</si>
  <si>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</si>
  <si>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</si>
  <si>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</si>
  <si>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</si>
  <si>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</si>
  <si>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</si>
  <si>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</si>
  <si>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</si>
  <si>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</si>
  <si>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</si>
  <si>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</si>
  <si>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</si>
  <si>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</si>
  <si>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</si>
  <si>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</si>
  <si>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</si>
  <si>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</si>
  <si>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</si>
  <si>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</si>
  <si>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</si>
  <si>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</si>
  <si>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</si>
  <si>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</si>
  <si>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</si>
  <si>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</si>
  <si>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</si>
  <si>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</si>
  <si>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</si>
  <si>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</si>
  <si>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</si>
  <si>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</si>
  <si>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</si>
  <si>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</si>
  <si>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</si>
  <si>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</si>
  <si>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</si>
  <si>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</si>
  <si>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</si>
  <si>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</si>
  <si>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</si>
  <si>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</si>
  <si>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</si>
  <si>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</si>
  <si>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</si>
  <si>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</si>
  <si>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</si>
  <si>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</si>
  <si>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</si>
  <si>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</si>
  <si>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</si>
  <si>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</si>
  <si>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</si>
  <si>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</si>
  <si>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</si>
  <si>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</si>
  <si>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</si>
  <si>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</si>
  <si>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</si>
  <si>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</si>
  <si>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</si>
  <si>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</si>
  <si>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</si>
  <si>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</si>
  <si>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</si>
  <si>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</si>
  <si>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</si>
  <si>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</si>
  <si>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</si>
  <si>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</si>
  <si>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</si>
  <si>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</si>
  <si>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</si>
  <si>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</si>
  <si>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</si>
  <si>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</si>
  <si>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</si>
  <si>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</si>
  <si>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</si>
  <si>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</si>
  <si>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</si>
  <si>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</si>
  <si>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</si>
  <si>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</si>
  <si>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</si>
  <si>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</si>
  <si>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</si>
  <si>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</si>
  <si>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</si>
  <si>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</si>
  <si>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</si>
  <si>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</si>
  <si>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</si>
  <si>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</si>
  <si>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</si>
  <si>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</si>
  <si>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</si>
  <si>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</si>
  <si>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</si>
  <si>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</si>
  <si>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</si>
  <si>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</si>
  <si>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</si>
  <si>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</si>
  <si>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</si>
  <si>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</si>
  <si>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</si>
  <si>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</si>
  <si>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</si>
  <si>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</si>
  <si>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</si>
  <si>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</si>
  <si>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</si>
  <si>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</si>
  <si>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</si>
  <si>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</si>
  <si>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</si>
  <si>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</si>
  <si>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</si>
  <si>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</si>
  <si>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</si>
  <si>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</si>
  <si>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</si>
  <si>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</si>
  <si>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</si>
  <si>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</si>
  <si>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</si>
  <si>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</si>
  <si>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</si>
  <si>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</si>
  <si>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</si>
  <si>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</si>
  <si>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</si>
  <si>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</si>
  <si>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</si>
  <si>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</si>
  <si>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</si>
  <si>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</si>
  <si>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</si>
  <si>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</si>
  <si>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</si>
  <si>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</si>
  <si>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</si>
  <si>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</si>
  <si>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</si>
  <si>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</si>
  <si>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</si>
  <si>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</si>
  <si>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</si>
  <si>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</si>
  <si>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</si>
  <si>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</si>
  <si>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</si>
  <si>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</si>
  <si>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</si>
  <si>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</si>
  <si>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</si>
  <si>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</si>
  <si>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</si>
  <si>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</si>
  <si>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</si>
  <si>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</si>
  <si>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</si>
  <si>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</si>
  <si>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</si>
  <si>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</si>
  <si>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</si>
  <si>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</si>
  <si>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</si>
  <si>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</si>
  <si>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</si>
  <si>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</si>
  <si>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</si>
  <si>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</si>
  <si>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</si>
  <si>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</si>
  <si>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</si>
  <si>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</si>
  <si>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</si>
  <si>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</si>
  <si>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</si>
  <si>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</si>
  <si>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</si>
  <si>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</si>
  <si>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</si>
  <si>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</si>
  <si>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</si>
  <si>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</si>
  <si>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</si>
  <si>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</si>
  <si>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</si>
  <si>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</si>
  <si>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</si>
  <si>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</si>
  <si>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</si>
  <si>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</si>
  <si>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</si>
  <si>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</si>
  <si>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</si>
  <si>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</si>
  <si>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</si>
  <si>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</si>
  <si>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</si>
  <si>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</si>
  <si>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</si>
  <si>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</si>
  <si>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</si>
  <si>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</si>
  <si>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</si>
  <si>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</si>
  <si>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</si>
  <si>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</si>
  <si>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</si>
  <si>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</si>
  <si>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</si>
  <si>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</si>
  <si>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</si>
  <si>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</si>
  <si>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</si>
  <si>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</si>
  <si>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</si>
  <si>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</si>
  <si>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</si>
  <si>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</si>
  <si>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</si>
  <si>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</si>
  <si>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</si>
  <si>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</si>
  <si>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</si>
  <si>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</si>
  <si>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</si>
  <si>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</si>
  <si>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</si>
  <si>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</si>
  <si>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</si>
  <si>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</si>
  <si>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</si>
  <si>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</si>
  <si>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</si>
  <si>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</si>
  <si>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</si>
  <si>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</si>
  <si>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</si>
  <si>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</si>
  <si>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</si>
  <si>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</si>
  <si>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</si>
  <si>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</si>
  <si>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</si>
  <si>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</si>
  <si>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</si>
  <si>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</si>
  <si>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</si>
  <si>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</si>
  <si>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</si>
  <si>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</si>
  <si>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</si>
  <si>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</si>
  <si>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</si>
  <si>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</si>
  <si>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</si>
  <si>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</si>
  <si>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</si>
  <si>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</si>
  <si>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</si>
  <si>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</si>
  <si>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</si>
  <si>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</si>
  <si>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</si>
  <si>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</si>
  <si>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</si>
  <si>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</si>
  <si>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</si>
  <si>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</si>
  <si>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</si>
  <si>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</si>
  <si>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</si>
  <si>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</si>
  <si>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</si>
  <si>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</si>
  <si>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</si>
  <si>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</si>
  <si>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</si>
  <si>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</si>
  <si>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</si>
  <si>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</si>
  <si>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</si>
  <si>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</si>
  <si>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</si>
  <si>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</si>
  <si>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</si>
  <si>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</si>
  <si>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</si>
  <si>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</si>
  <si>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</si>
  <si>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</si>
  <si>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</si>
  <si>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</si>
  <si>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</si>
  <si>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</si>
  <si>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</si>
  <si>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</si>
  <si>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</si>
  <si>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</si>
  <si>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</si>
  <si>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</si>
  <si>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</si>
  <si>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</si>
  <si>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</si>
  <si>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</si>
  <si>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</si>
  <si>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</si>
  <si>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</si>
  <si>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</si>
  <si>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</si>
  <si>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</si>
  <si>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</si>
  <si>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</si>
  <si>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</si>
  <si>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</si>
  <si>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</si>
  <si>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</si>
  <si>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</si>
  <si>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</si>
  <si>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</si>
  <si>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</si>
  <si>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</si>
  <si>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</si>
  <si>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</si>
  <si>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</si>
  <si>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</si>
  <si>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</si>
  <si>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</si>
  <si>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</si>
  <si>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</si>
  <si>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</si>
  <si>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</si>
  <si>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</si>
  <si>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</si>
  <si>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</si>
  <si>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</si>
  <si>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</si>
  <si>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</si>
  <si>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</si>
  <si>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</si>
  <si>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</si>
  <si>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</si>
  <si>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</si>
  <si>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</si>
  <si>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</si>
  <si>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</si>
  <si>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</si>
  <si>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</si>
  <si>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</si>
  <si>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</si>
  <si>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</si>
  <si>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</si>
  <si>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</si>
  <si>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</si>
  <si>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</si>
  <si>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</si>
  <si>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</si>
  <si>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</si>
  <si>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</si>
  <si>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</si>
  <si>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</si>
  <si>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</si>
  <si>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</si>
  <si>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</si>
  <si>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</si>
  <si>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</si>
  <si>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</si>
  <si>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</si>
  <si>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</si>
  <si>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</si>
  <si>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</si>
  <si>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</si>
  <si>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</si>
  <si>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</si>
  <si>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</si>
  <si>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</si>
  <si>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</si>
  <si>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</si>
  <si>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</si>
  <si>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</si>
  <si>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</si>
  <si>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</si>
  <si>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</si>
  <si>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</si>
  <si>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</si>
  <si>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</si>
  <si>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</si>
  <si>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</si>
  <si>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</si>
  <si>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</si>
  <si>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</si>
  <si>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</si>
  <si>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</si>
  <si>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</si>
  <si>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</si>
  <si>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</si>
  <si>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</si>
  <si>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</si>
  <si>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</si>
  <si>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</si>
  <si>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</si>
  <si>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</si>
  <si>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</si>
  <si>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</si>
  <si>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</si>
  <si>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</si>
  <si>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</si>
  <si>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</si>
  <si>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</si>
  <si>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</si>
  <si>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</si>
  <si>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</si>
  <si>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</si>
  <si>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</si>
  <si>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</si>
  <si>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</si>
  <si>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</si>
  <si>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</si>
  <si>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</si>
  <si>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</si>
  <si>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</si>
  <si>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</si>
  <si>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</si>
  <si>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</si>
  <si>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</si>
  <si>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</si>
  <si>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</si>
  <si>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</si>
  <si>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</si>
  <si>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</si>
  <si>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</si>
  <si>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</si>
  <si>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</si>
  <si>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</si>
  <si>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</si>
  <si>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</si>
  <si>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</si>
  <si>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</si>
  <si>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</si>
  <si>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</si>
  <si>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</si>
  <si>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</si>
  <si>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</si>
  <si>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</si>
  <si>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</si>
  <si>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</si>
  <si>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</si>
  <si>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</si>
  <si>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</si>
  <si>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</si>
  <si>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</si>
  <si>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</si>
  <si>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</si>
  <si>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</si>
  <si>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</si>
  <si>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</si>
  <si>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</si>
  <si>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</si>
  <si>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</si>
  <si>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</si>
  <si>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</si>
  <si>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</si>
  <si>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</si>
  <si>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</si>
  <si>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</si>
  <si>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</si>
  <si>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</si>
  <si>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</si>
  <si>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</si>
  <si>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</si>
  <si>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</si>
  <si>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</si>
  <si>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</si>
  <si>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</si>
  <si>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</si>
  <si>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</si>
  <si>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</si>
  <si>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</si>
  <si>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</si>
  <si>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</si>
  <si>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</si>
  <si>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</si>
  <si>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</si>
  <si>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</si>
  <si>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</si>
  <si>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</si>
  <si>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</si>
  <si>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</si>
  <si>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</si>
  <si>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</si>
  <si>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</si>
  <si>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</si>
  <si>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</si>
  <si>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</si>
  <si>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</si>
  <si>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</si>
  <si>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</si>
  <si>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</si>
  <si>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</si>
  <si>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</si>
  <si>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</si>
  <si>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</si>
  <si>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</si>
  <si>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</si>
  <si>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</si>
  <si>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</si>
  <si>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</si>
  <si>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</si>
  <si>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</si>
  <si>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</si>
  <si>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</si>
  <si>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</si>
  <si>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</si>
  <si>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</si>
  <si>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</si>
  <si>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</si>
  <si>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</si>
  <si>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</si>
  <si>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</si>
  <si>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</si>
  <si>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</si>
  <si>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</si>
  <si>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</si>
  <si>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</si>
  <si>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</si>
  <si>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</si>
  <si>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</si>
  <si>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</si>
  <si>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</si>
  <si>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</si>
  <si>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</si>
  <si>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</si>
  <si>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</si>
  <si>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</si>
  <si>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</si>
  <si>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</si>
  <si>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</si>
  <si>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</si>
  <si>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</si>
  <si>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</si>
  <si>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</si>
  <si>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</si>
  <si>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</si>
  <si>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</si>
  <si>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</si>
  <si>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</si>
  <si>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</si>
  <si>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</si>
  <si>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</si>
  <si>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</si>
  <si>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</si>
  <si>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</si>
  <si>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</si>
  <si>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</si>
  <si>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</si>
  <si>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</si>
  <si>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</si>
  <si>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</si>
  <si>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</si>
  <si>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</si>
  <si>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</si>
  <si>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</si>
  <si>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</si>
  <si>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</si>
  <si>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</si>
  <si>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</si>
  <si>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</si>
  <si>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</si>
  <si>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</si>
  <si>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</si>
  <si>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</si>
  <si>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</si>
  <si>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</si>
  <si>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</si>
  <si>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</si>
  <si>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</si>
  <si>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</si>
  <si>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</si>
  <si>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</si>
  <si>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</si>
  <si>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</si>
  <si>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</si>
  <si>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</si>
  <si>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</si>
  <si>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</si>
  <si>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</si>
  <si>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</si>
  <si>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</si>
  <si>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</si>
  <si>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</si>
  <si>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</si>
  <si>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</si>
  <si>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</si>
  <si>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</si>
  <si>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</si>
  <si>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</si>
  <si>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</si>
  <si>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</si>
  <si>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</si>
  <si>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</si>
  <si>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</si>
  <si>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</si>
  <si>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</si>
  <si>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</si>
  <si>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</si>
  <si>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</si>
  <si>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</si>
  <si>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</si>
  <si>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</si>
  <si>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</si>
  <si>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</si>
  <si>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</si>
  <si>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</si>
  <si>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</si>
  <si>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</si>
  <si>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</si>
  <si>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</si>
  <si>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</si>
  <si>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</si>
  <si>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</si>
  <si>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</si>
  <si>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</si>
  <si>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</si>
  <si>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</si>
  <si>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</si>
  <si>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</si>
  <si>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</si>
  <si>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</si>
  <si>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</si>
  <si>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</si>
  <si>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</si>
  <si>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</si>
  <si>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</si>
  <si>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</si>
  <si>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</si>
  <si>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</si>
  <si>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</si>
  <si>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</si>
  <si>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</si>
  <si>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</si>
  <si>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</si>
  <si>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</si>
  <si>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</si>
  <si>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</si>
  <si>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</si>
  <si>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</si>
  <si>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</si>
  <si>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</si>
  <si>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</si>
  <si>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</si>
  <si>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</si>
  <si>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</si>
  <si>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</si>
  <si>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</si>
  <si>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</si>
  <si>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</si>
  <si>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</si>
  <si>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</si>
  <si>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</si>
  <si>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</si>
  <si>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</si>
  <si>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</si>
  <si>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</si>
  <si>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</si>
  <si>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</si>
  <si>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</si>
  <si>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</si>
  <si>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</si>
  <si>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</si>
  <si>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</si>
  <si>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</si>
  <si>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</si>
  <si>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</si>
  <si>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</si>
  <si>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</si>
  <si>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</si>
  <si>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</si>
  <si>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</si>
  <si>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</si>
  <si>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</si>
  <si>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</si>
  <si>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</si>
  <si>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</si>
  <si>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</si>
  <si>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</si>
  <si>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</si>
  <si>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</si>
  <si>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</si>
  <si>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</si>
  <si>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</si>
  <si>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</si>
  <si>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</si>
  <si>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</si>
  <si>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</si>
  <si>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</si>
  <si>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</si>
  <si>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</si>
  <si>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</si>
  <si>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</si>
  <si>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</si>
  <si>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</si>
  <si>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</si>
  <si>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</si>
  <si>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</si>
  <si>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</si>
  <si>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</si>
  <si>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</si>
  <si>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</si>
  <si>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</si>
  <si>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</si>
  <si>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</si>
  <si>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</si>
  <si>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</si>
  <si>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</si>
  <si>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</si>
  <si>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</si>
  <si>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</si>
  <si>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</si>
  <si>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</si>
  <si>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</si>
  <si>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</si>
  <si>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</si>
  <si>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</si>
  <si>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</si>
  <si>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</si>
  <si>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</si>
  <si>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</si>
  <si>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</si>
  <si>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</si>
  <si>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</si>
  <si>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</si>
  <si>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</si>
  <si>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</si>
  <si>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</si>
  <si>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</si>
  <si>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</si>
  <si>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</si>
  <si>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</si>
  <si>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</si>
  <si>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</si>
  <si>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</si>
  <si>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</si>
  <si>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</si>
  <si>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</si>
  <si>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</si>
  <si>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</si>
  <si>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</si>
  <si>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</si>
  <si>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</si>
  <si>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</si>
  <si>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</si>
  <si>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</si>
  <si>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</si>
  <si>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</si>
  <si>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</si>
  <si>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</si>
  <si>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</si>
  <si>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</si>
  <si>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</si>
  <si>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</si>
  <si>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</si>
  <si>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</si>
  <si>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</si>
  <si>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</si>
  <si>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</si>
  <si>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</si>
  <si>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</si>
  <si>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</si>
  <si>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</si>
  <si>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</si>
  <si>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</si>
  <si>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</si>
  <si>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</si>
  <si>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</si>
  <si>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</si>
  <si>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</si>
  <si>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</si>
  <si>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</si>
  <si>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</si>
  <si>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</si>
  <si>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</si>
  <si>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</si>
  <si>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</si>
  <si>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</si>
  <si>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</si>
  <si>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</si>
  <si>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</si>
  <si>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</si>
  <si>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</si>
  <si>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</si>
  <si>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</si>
  <si>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</si>
  <si>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</si>
  <si>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</si>
  <si>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</si>
  <si>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</si>
  <si>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</si>
  <si>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</si>
  <si>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</si>
  <si>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</si>
  <si>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</si>
  <si>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</si>
  <si>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</si>
  <si>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</si>
  <si>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</si>
  <si>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</si>
  <si>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</si>
  <si>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</si>
  <si>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</si>
  <si>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</si>
  <si>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</si>
  <si>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</si>
  <si>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</si>
  <si>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</si>
  <si>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</si>
  <si>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</si>
  <si>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</si>
  <si>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</si>
  <si>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</si>
  <si>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</si>
  <si>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</si>
  <si>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</si>
  <si>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</si>
  <si>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</si>
  <si>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</si>
  <si>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</si>
  <si>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</si>
  <si>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</si>
  <si>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</si>
  <si>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</si>
  <si>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</si>
  <si>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</si>
  <si>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</si>
  <si>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</si>
  <si>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</si>
  <si>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</si>
  <si>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</si>
  <si>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</si>
  <si>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</si>
  <si>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</si>
  <si>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</si>
  <si>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</si>
  <si>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</si>
  <si>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</si>
  <si>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</si>
  <si>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</si>
  <si>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</si>
  <si>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</si>
  <si>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</si>
  <si>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</si>
  <si>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</si>
  <si>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</si>
  <si>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</si>
  <si>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</si>
  <si>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</si>
  <si>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</si>
  <si>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</si>
  <si>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</si>
  <si>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</si>
  <si>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</si>
  <si>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</si>
  <si>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</si>
  <si>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</si>
  <si>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</si>
  <si>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</si>
  <si>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</si>
  <si>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</si>
  <si>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</si>
  <si>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</si>
  <si>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</si>
  <si>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</si>
  <si>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</si>
  <si>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</si>
  <si>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</si>
  <si>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</si>
  <si>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</si>
  <si>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</si>
  <si>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</si>
  <si>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</si>
  <si>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</si>
  <si>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</si>
  <si>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</si>
  <si>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</si>
  <si>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</si>
  <si>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</si>
  <si>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</si>
  <si>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</si>
  <si>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</si>
  <si>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</si>
  <si>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</si>
  <si>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</si>
  <si>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</si>
  <si>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</si>
  <si>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</si>
  <si>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</si>
  <si>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</si>
  <si>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</si>
  <si>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</si>
  <si>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</si>
  <si>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</si>
  <si>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</si>
  <si>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</si>
  <si>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</si>
  <si>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</si>
  <si>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</si>
  <si>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</si>
  <si>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</si>
  <si>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</si>
  <si>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</si>
  <si>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</si>
  <si>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</si>
  <si>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</si>
  <si>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</si>
  <si>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</si>
  <si>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</si>
  <si>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</si>
  <si>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</si>
  <si>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</si>
  <si>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</si>
  <si>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</si>
  <si>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</si>
  <si>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</si>
  <si>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</si>
  <si>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</si>
  <si>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</si>
  <si>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</si>
  <si>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</si>
  <si>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</si>
  <si>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</si>
  <si>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</si>
  <si>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</si>
  <si>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</si>
  <si>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</si>
  <si>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</si>
  <si>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</si>
  <si>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</si>
  <si>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</si>
  <si>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</si>
  <si>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</si>
  <si>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</si>
  <si>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</si>
  <si>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</si>
  <si>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</si>
  <si>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</si>
  <si>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</si>
  <si>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</si>
  <si>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</si>
  <si>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</si>
  <si>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</si>
  <si>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</si>
  <si>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</si>
  <si>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</si>
  <si>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</si>
  <si>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</si>
  <si>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</si>
  <si>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</si>
  <si>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</si>
  <si>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</si>
  <si>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</si>
  <si>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</si>
  <si>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</si>
  <si>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</si>
  <si>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</si>
  <si>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</si>
  <si>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</si>
  <si>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</si>
  <si>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</si>
  <si>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</si>
  <si>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</si>
  <si>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</si>
  <si>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</si>
  <si>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</si>
  <si>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</si>
  <si>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</si>
  <si>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</si>
  <si>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</si>
  <si>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</si>
  <si>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</si>
  <si>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</si>
  <si>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</si>
  <si>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</si>
  <si>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</si>
  <si>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</si>
  <si>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</si>
  <si>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</si>
  <si>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</si>
  <si>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</si>
  <si>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</si>
  <si>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</si>
  <si>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</si>
  <si>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</si>
  <si>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</si>
  <si>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</si>
  <si>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</si>
  <si>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</si>
  <si>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</si>
  <si>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</si>
  <si>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</si>
  <si>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</si>
  <si>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</si>
  <si>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</si>
  <si>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</si>
  <si>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</si>
  <si>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</si>
  <si>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</si>
  <si>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</si>
  <si>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</si>
  <si>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</si>
  <si>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</si>
  <si>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</si>
  <si>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</si>
  <si>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</si>
  <si>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</si>
  <si>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</si>
  <si>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</si>
  <si>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</si>
  <si>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</si>
  <si>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</si>
  <si>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</si>
  <si>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</si>
  <si>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</si>
  <si>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</si>
  <si>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</si>
  <si>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</si>
  <si>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</si>
  <si>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</si>
  <si>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</si>
  <si>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</si>
  <si>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</si>
  <si>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</si>
  <si>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</si>
  <si>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</si>
  <si>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</si>
  <si>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</si>
  <si>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</si>
  <si>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</si>
  <si>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</si>
  <si>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</si>
  <si>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</si>
  <si>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</si>
  <si>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</si>
  <si>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</si>
  <si>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</si>
  <si>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</si>
  <si>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</si>
  <si>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</si>
  <si>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</si>
  <si>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</si>
  <si>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</si>
  <si>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</si>
  <si>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</si>
  <si>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</si>
  <si>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</si>
  <si>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</si>
  <si>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</si>
  <si>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</si>
  <si>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</si>
  <si>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</si>
  <si>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</si>
  <si>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</si>
  <si>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</si>
  <si>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</si>
  <si>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</si>
  <si>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</si>
  <si>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</si>
  <si>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</si>
  <si>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</si>
  <si>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</si>
  <si>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</si>
  <si>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</si>
  <si>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</si>
  <si>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</si>
  <si>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</si>
  <si>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</si>
  <si>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</si>
  <si>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</si>
  <si>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</si>
  <si>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</si>
  <si>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</si>
  <si>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</si>
  <si>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</si>
  <si>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</si>
  <si>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</si>
  <si>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</si>
  <si>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</si>
  <si>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</si>
  <si>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</si>
  <si>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</si>
  <si>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</si>
  <si>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</si>
  <si>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</si>
  <si>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</si>
  <si>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</si>
  <si>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</si>
  <si>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</si>
  <si>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</si>
  <si>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</si>
  <si>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</si>
  <si>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</si>
  <si>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</si>
  <si>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</si>
  <si>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</si>
  <si>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</si>
  <si>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</si>
  <si>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</si>
  <si>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</si>
  <si>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</si>
  <si>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</si>
  <si>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</si>
  <si>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</si>
  <si>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</si>
  <si>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</si>
  <si>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</si>
  <si>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</si>
  <si>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</si>
  <si>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</si>
  <si>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</si>
  <si>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</si>
  <si>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</si>
  <si>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</si>
  <si>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</si>
  <si>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</si>
  <si>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</si>
  <si>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</si>
  <si>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</si>
  <si>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</si>
  <si>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</si>
  <si>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</si>
  <si>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</si>
  <si>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</si>
  <si>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</si>
  <si>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</si>
  <si>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</si>
  <si>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</si>
  <si>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</si>
  <si>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</si>
  <si>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</si>
  <si>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</si>
  <si>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</si>
  <si>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</si>
  <si>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</si>
  <si>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</si>
  <si>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</si>
  <si>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</si>
  <si>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</si>
  <si>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</si>
  <si>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</si>
  <si>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</si>
  <si>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</si>
  <si>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</si>
  <si>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</si>
  <si>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</si>
  <si>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</si>
  <si>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</si>
  <si>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</si>
  <si>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</si>
  <si>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</si>
  <si>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</si>
  <si>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</si>
  <si>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</si>
  <si>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</si>
  <si>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</si>
  <si>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</si>
  <si>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</si>
  <si>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</si>
  <si>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</si>
  <si>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</si>
  <si>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</si>
  <si>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</si>
  <si>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</si>
  <si>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</si>
  <si>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</si>
  <si>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</si>
  <si>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</si>
  <si>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</si>
  <si>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</si>
  <si>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</si>
  <si>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</si>
  <si>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</si>
  <si>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</si>
  <si>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</si>
  <si>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</si>
  <si>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</si>
  <si>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</si>
  <si>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</si>
  <si>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</si>
  <si>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</si>
  <si>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</si>
  <si>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</si>
  <si>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</si>
  <si>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</si>
  <si>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</si>
  <si>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</si>
  <si>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</si>
  <si>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</si>
  <si>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</si>
  <si>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</si>
  <si>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</si>
  <si>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</si>
  <si>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</si>
  <si>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</si>
  <si>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</si>
  <si>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</si>
  <si>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</si>
  <si>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</si>
  <si>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</si>
  <si>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</si>
  <si>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</si>
  <si>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</si>
  <si>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</si>
  <si>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</si>
  <si>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</si>
  <si>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</si>
  <si>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</si>
  <si>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</si>
  <si>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</si>
  <si>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</si>
  <si>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</si>
  <si>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</si>
  <si>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</si>
  <si>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</si>
  <si>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</si>
  <si>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</si>
  <si>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</si>
  <si>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</si>
  <si>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</si>
  <si>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</si>
  <si>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</si>
  <si>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</si>
  <si>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</si>
  <si>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</si>
  <si>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</si>
  <si>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</si>
  <si>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</si>
  <si>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</si>
  <si>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</si>
  <si>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</si>
  <si>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</si>
  <si>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</si>
  <si>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</si>
  <si>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</si>
  <si>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</si>
  <si>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</si>
  <si>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</si>
  <si>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</si>
  <si>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</si>
  <si>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</si>
  <si>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</si>
  <si>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</si>
  <si>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</si>
  <si>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</si>
  <si>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</si>
  <si>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</si>
  <si>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</si>
  <si>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</si>
  <si>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</si>
  <si>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</si>
  <si>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</si>
  <si>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</si>
  <si>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</si>
  <si>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</si>
  <si>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</si>
  <si>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</si>
  <si>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</si>
  <si>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</si>
  <si>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</si>
  <si>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</si>
  <si>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</si>
  <si>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</si>
  <si>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</si>
  <si>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</si>
  <si>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</si>
  <si>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</si>
  <si>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</si>
  <si>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</si>
  <si>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</si>
  <si>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</si>
  <si>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</si>
  <si>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</si>
  <si>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</si>
  <si>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</si>
  <si>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</si>
  <si>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</si>
  <si>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</si>
  <si>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</si>
  <si>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</si>
  <si>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</si>
  <si>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</si>
  <si>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</si>
  <si>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</si>
  <si>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</si>
  <si>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</si>
  <si>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</si>
  <si>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</si>
  <si>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</si>
  <si>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</si>
  <si>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</si>
  <si>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</si>
  <si>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</si>
  <si>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</si>
  <si>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</si>
  <si>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</si>
  <si>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</si>
  <si>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</si>
  <si>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</si>
  <si>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</si>
  <si>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</si>
  <si>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</si>
  <si>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</si>
  <si>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</si>
  <si>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</si>
  <si>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</si>
  <si>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</si>
  <si>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</si>
  <si>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</si>
  <si>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</si>
  <si>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</si>
  <si>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</si>
  <si>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</si>
  <si>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</si>
  <si>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</si>
  <si>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</si>
  <si>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</si>
  <si>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</si>
  <si>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</si>
  <si>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</si>
  <si>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</si>
  <si>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</si>
  <si>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</si>
  <si>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</si>
  <si>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</si>
  <si>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</si>
  <si>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</si>
  <si>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</si>
  <si>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</si>
  <si>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</si>
  <si>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</si>
  <si>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</si>
  <si>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</si>
  <si>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</si>
  <si>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</si>
  <si>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</si>
  <si>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</si>
  <si>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</si>
  <si>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</si>
  <si>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</si>
  <si>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</si>
  <si>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</si>
  <si>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</si>
  <si>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</si>
  <si>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</si>
  <si>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</si>
  <si>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</si>
  <si>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</si>
  <si>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</si>
  <si>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</si>
  <si>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</si>
  <si>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</si>
  <si>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</si>
  <si>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</si>
  <si>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</si>
  <si>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</si>
  <si>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</si>
  <si>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</si>
  <si>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</si>
  <si>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</si>
  <si>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</si>
  <si>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</si>
  <si>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</si>
  <si>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</si>
  <si>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</si>
  <si>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</si>
  <si>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</si>
  <si>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</si>
  <si>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</si>
  <si>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</si>
  <si>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</si>
  <si>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</si>
  <si>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</si>
  <si>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</si>
  <si>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</si>
  <si>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</si>
  <si>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</si>
  <si>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</si>
  <si>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</si>
  <si>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</si>
  <si>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</si>
  <si>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</si>
  <si>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</si>
  <si>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</si>
  <si>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</si>
  <si>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</si>
  <si>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</si>
  <si>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</si>
  <si>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</si>
  <si>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</si>
  <si>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</si>
  <si>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</si>
  <si>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</si>
  <si>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</si>
  <si>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</si>
  <si>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</si>
  <si>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</si>
  <si>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</si>
  <si>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</si>
  <si>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</si>
  <si>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</si>
  <si>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</si>
  <si>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</si>
  <si>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</si>
  <si>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</si>
  <si>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</si>
  <si>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</si>
  <si>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</si>
  <si>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</si>
  <si>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</si>
  <si>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</si>
  <si>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</si>
  <si>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</si>
  <si>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</si>
  <si>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</si>
  <si>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</si>
  <si>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</si>
  <si>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</si>
  <si>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</si>
  <si>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</si>
  <si>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</si>
  <si>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</si>
  <si>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</si>
  <si>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</si>
  <si>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</si>
  <si>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</si>
  <si>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</si>
  <si>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</si>
  <si>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</si>
  <si>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</si>
  <si>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</si>
  <si>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</si>
  <si>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</si>
  <si>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</si>
  <si>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</si>
  <si>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</si>
  <si>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</si>
  <si>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</si>
  <si>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</si>
  <si>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</si>
  <si>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</si>
  <si>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</si>
  <si>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</si>
  <si>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</si>
  <si>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</si>
  <si>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</si>
  <si>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</si>
  <si>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</si>
  <si>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</si>
  <si>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</si>
  <si>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</si>
  <si>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</si>
  <si>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</si>
  <si>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</si>
  <si>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</si>
  <si>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</si>
  <si>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</si>
  <si>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</si>
  <si>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</si>
  <si>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</si>
  <si>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</si>
  <si>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</si>
  <si>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</si>
  <si>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</si>
  <si>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</si>
  <si>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</si>
  <si>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</si>
  <si>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</si>
  <si>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</si>
  <si>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</si>
  <si>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</si>
  <si>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</si>
  <si>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</si>
  <si>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</si>
  <si>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</si>
  <si>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</si>
  <si>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</si>
  <si>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</si>
  <si>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</si>
  <si>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</si>
  <si>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</si>
  <si>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</si>
  <si>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</si>
  <si>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</si>
  <si>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</si>
  <si>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</si>
  <si>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</si>
  <si>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</si>
  <si>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</si>
  <si>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</si>
  <si>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</si>
  <si>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</si>
  <si>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</si>
  <si>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</si>
  <si>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</si>
  <si>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</si>
  <si>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</si>
  <si>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</si>
  <si>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</si>
  <si>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</si>
  <si>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</si>
  <si>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</si>
  <si>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</si>
  <si>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</si>
  <si>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</si>
  <si>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</si>
  <si>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</si>
  <si>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</si>
  <si>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</si>
  <si>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</si>
  <si>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</si>
  <si>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</si>
  <si>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</si>
  <si>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</si>
  <si>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</si>
  <si>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</si>
  <si>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</si>
  <si>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</si>
  <si>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</si>
  <si>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</si>
  <si>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</si>
  <si>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</si>
  <si>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</si>
  <si>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</si>
  <si>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</si>
  <si>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</si>
  <si>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</si>
  <si>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</si>
  <si>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</si>
  <si>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</si>
  <si>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</si>
  <si>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</si>
  <si>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</si>
  <si>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</si>
  <si>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</si>
  <si>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</si>
  <si>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</si>
  <si>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</si>
  <si>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</si>
  <si>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</si>
  <si>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</si>
  <si>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</si>
  <si>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</si>
  <si>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</si>
  <si>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</si>
  <si>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</si>
  <si>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</si>
  <si>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</si>
  <si>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</si>
  <si>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</si>
  <si>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</si>
  <si>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</si>
  <si>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</si>
  <si>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</si>
  <si>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</si>
  <si>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</si>
  <si>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</si>
  <si>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</si>
  <si>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</si>
  <si>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</si>
  <si>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</si>
  <si>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</si>
  <si>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</si>
  <si>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</si>
  <si>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</si>
  <si>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</si>
  <si>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</si>
  <si>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</si>
  <si>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</si>
  <si>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</si>
  <si>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</si>
  <si>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</si>
  <si>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</si>
  <si>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</si>
  <si>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</si>
  <si>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</si>
  <si>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</si>
  <si>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</si>
  <si>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</si>
  <si>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</si>
  <si>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</si>
  <si>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</si>
  <si>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</si>
  <si>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</si>
  <si>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</si>
  <si>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</si>
  <si>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</si>
  <si>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</si>
  <si>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</si>
  <si>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</si>
  <si>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</si>
  <si>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</si>
  <si>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</si>
  <si>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</si>
  <si>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</si>
  <si>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</si>
  <si>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</si>
  <si>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</si>
  <si>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</si>
  <si>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</si>
  <si>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</si>
  <si>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</si>
  <si>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</si>
  <si>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</si>
  <si>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</si>
  <si>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</si>
  <si>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</si>
  <si>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</si>
  <si>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</si>
  <si>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</si>
  <si>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</si>
  <si>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</si>
  <si>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</si>
  <si>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</si>
  <si>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</si>
  <si>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</si>
  <si>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</si>
  <si>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</si>
  <si>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</si>
  <si>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</si>
  <si>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</si>
  <si>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</si>
  <si>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</si>
  <si>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</si>
  <si>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</si>
  <si>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</si>
  <si>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</si>
  <si>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</si>
  <si>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</si>
  <si>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</si>
  <si>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</si>
  <si>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</si>
  <si>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</si>
  <si>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</si>
  <si>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</si>
  <si>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</si>
  <si>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</si>
  <si>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</si>
  <si>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</si>
  <si>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</si>
  <si>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</si>
  <si>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</si>
  <si>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</si>
  <si>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</si>
  <si>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</si>
  <si>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</si>
  <si>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</si>
  <si>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</si>
  <si>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</si>
  <si>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</si>
  <si>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</si>
  <si>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</si>
  <si>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</si>
  <si>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</si>
  <si>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</si>
  <si>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</si>
  <si>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</si>
  <si>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</si>
  <si>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</si>
  <si>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</si>
  <si>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</si>
  <si>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</si>
  <si>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</si>
  <si>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</si>
  <si>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</si>
  <si>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</si>
  <si>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</si>
  <si>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</si>
  <si>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</si>
  <si>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</si>
  <si>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</si>
  <si>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</si>
  <si>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</si>
  <si>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</si>
  <si>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</si>
  <si>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</si>
  <si>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</si>
  <si>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</si>
  <si>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</si>
  <si>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</si>
  <si>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</si>
  <si>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</si>
  <si>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</si>
  <si>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</si>
  <si>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</si>
  <si>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</si>
  <si>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</si>
  <si>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</si>
  <si>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</si>
  <si>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</si>
  <si>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</si>
  <si>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</si>
  <si>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</si>
  <si>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</si>
  <si>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</si>
  <si>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</si>
  <si>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</si>
  <si>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</si>
  <si>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</si>
  <si>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</si>
  <si>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</si>
  <si>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</si>
  <si>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</si>
  <si>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</si>
  <si>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</si>
  <si>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</si>
  <si>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</si>
  <si>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</si>
  <si>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</si>
  <si>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</si>
  <si>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</si>
  <si>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</si>
  <si>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</si>
  <si>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</si>
  <si>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</si>
  <si>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</si>
  <si>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</si>
  <si>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</si>
  <si>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</si>
  <si>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</si>
  <si>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</si>
  <si>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</si>
  <si>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</si>
  <si>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</si>
  <si>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</si>
  <si>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</si>
  <si>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</si>
  <si>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</si>
  <si>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</si>
  <si>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</si>
  <si>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</si>
  <si>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</si>
  <si>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</si>
  <si>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</si>
  <si>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</si>
  <si>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</si>
  <si>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</si>
  <si>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</si>
  <si>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</si>
  <si>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</si>
  <si>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</si>
  <si>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</si>
  <si>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</si>
  <si>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</si>
  <si>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</si>
  <si>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</si>
  <si>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</si>
  <si>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</si>
  <si>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</si>
  <si>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</si>
  <si>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</si>
  <si>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</si>
  <si>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</si>
  <si>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</si>
  <si>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</si>
  <si>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</si>
  <si>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</si>
  <si>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</si>
  <si>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</si>
  <si>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</si>
  <si>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</si>
  <si>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</si>
  <si>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</si>
  <si>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</si>
  <si>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</si>
  <si>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</si>
  <si>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</si>
  <si>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</si>
  <si>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</si>
  <si>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</si>
  <si>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</si>
  <si>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</si>
  <si>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</si>
  <si>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</si>
  <si>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</si>
  <si>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</si>
  <si>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</si>
  <si>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</si>
  <si>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</si>
  <si>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</si>
  <si>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</si>
  <si>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</si>
  <si>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</si>
  <si>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</si>
  <si>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</si>
  <si>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</si>
  <si>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</si>
  <si>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</si>
  <si>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</si>
  <si>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</si>
  <si>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</si>
  <si>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</si>
  <si>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</si>
  <si>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</si>
  <si>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</si>
  <si>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</si>
  <si>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</si>
  <si>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</si>
  <si>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</si>
  <si>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</si>
  <si>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</si>
  <si>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</si>
  <si>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</si>
  <si>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</si>
  <si>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</si>
  <si>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</si>
  <si>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</si>
  <si>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</si>
  <si>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</si>
  <si>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</si>
  <si>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</si>
  <si>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</si>
  <si>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</si>
  <si>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</si>
  <si>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</si>
  <si>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</si>
  <si>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</si>
  <si>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</si>
  <si>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</si>
  <si>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</si>
  <si>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</si>
  <si>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</si>
  <si>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</si>
  <si>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</si>
  <si>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</si>
  <si>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</si>
  <si>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</si>
  <si>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</si>
  <si>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</si>
  <si>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</si>
  <si>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</si>
  <si>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</si>
  <si>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</si>
  <si>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</si>
  <si>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</si>
  <si>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</si>
  <si>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</si>
  <si>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</si>
  <si>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</si>
  <si>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</si>
  <si>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</si>
  <si>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</si>
  <si>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</si>
  <si>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</si>
  <si>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</si>
  <si>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</si>
  <si>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</si>
  <si>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</si>
  <si>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</si>
  <si>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</si>
  <si>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</si>
  <si>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</si>
  <si>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</si>
  <si>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</si>
  <si>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</si>
  <si>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</si>
  <si>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</si>
  <si>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</si>
  <si>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</si>
  <si>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</si>
  <si>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</si>
  <si>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</si>
  <si>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</si>
  <si>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</si>
  <si>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</si>
  <si>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</si>
  <si>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</si>
  <si>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</si>
  <si>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</si>
  <si>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</si>
  <si>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</si>
  <si>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</si>
  <si>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</si>
  <si>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</si>
  <si>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</si>
  <si>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</si>
  <si>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</si>
  <si>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</si>
  <si>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</si>
  <si>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</si>
  <si>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</si>
  <si>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</si>
  <si>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</si>
  <si>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</si>
  <si>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</si>
  <si>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</si>
  <si>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</si>
  <si>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</si>
  <si>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</si>
  <si>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</si>
  <si>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</si>
  <si>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</si>
  <si>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</si>
  <si>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</si>
  <si>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</si>
  <si>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</si>
  <si>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</si>
  <si>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</si>
  <si>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</si>
  <si>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</si>
  <si>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</si>
  <si>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</si>
  <si>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</si>
  <si>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</si>
  <si>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</si>
  <si>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</si>
  <si>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</si>
  <si>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</si>
  <si>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</si>
  <si>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</si>
  <si>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</si>
  <si>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</si>
  <si>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</si>
  <si>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</si>
  <si>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</si>
  <si>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</si>
  <si>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</si>
  <si>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</si>
  <si>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</si>
  <si>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</si>
  <si>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</si>
  <si>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</si>
  <si>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</si>
  <si>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</si>
  <si>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</si>
  <si>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</si>
  <si>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</si>
  <si>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</si>
  <si>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</si>
  <si>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</si>
  <si>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</si>
  <si>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</si>
  <si>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</si>
  <si>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</si>
  <si>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</si>
  <si>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</si>
  <si>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</si>
  <si>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</si>
  <si>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</si>
  <si>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</si>
  <si>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</si>
  <si>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</si>
  <si>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</si>
  <si>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</si>
  <si>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</si>
  <si>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</si>
  <si>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</si>
  <si>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</si>
  <si>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</si>
  <si>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</si>
  <si>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</si>
  <si>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</si>
  <si>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</si>
  <si>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</si>
  <si>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</si>
  <si>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</si>
  <si>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</si>
  <si>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</si>
  <si>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</si>
  <si>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</si>
  <si>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</si>
  <si>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</si>
  <si>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</si>
  <si>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</si>
  <si>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</si>
  <si>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</si>
  <si>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</si>
  <si>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</si>
  <si>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</si>
  <si>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</si>
  <si>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</si>
  <si>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</si>
  <si>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</si>
  <si>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</si>
  <si>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</si>
  <si>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</si>
  <si>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</si>
  <si>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</si>
  <si>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</si>
  <si>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</si>
  <si>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</si>
  <si>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</si>
  <si>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</si>
  <si>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</si>
  <si>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</si>
  <si>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</si>
  <si>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</si>
  <si>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</si>
  <si>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</si>
  <si>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</si>
  <si>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</si>
  <si>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</si>
  <si>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</si>
  <si>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</si>
  <si>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</si>
  <si>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</si>
  <si>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</si>
  <si>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</si>
  <si>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</si>
  <si>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</si>
  <si>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</si>
  <si>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</si>
  <si>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</si>
  <si>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</si>
  <si>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</si>
  <si>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</si>
  <si>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</si>
  <si>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</si>
  <si>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</si>
  <si>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</si>
  <si>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</si>
  <si>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</si>
  <si>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</si>
  <si>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</si>
  <si>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</si>
  <si>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</si>
  <si>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</si>
  <si>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</si>
  <si>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</si>
  <si>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</si>
  <si>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</si>
  <si>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</si>
  <si>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</si>
  <si>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</si>
  <si>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</si>
  <si>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</si>
  <si>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</si>
  <si>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</si>
  <si>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</si>
  <si>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</si>
  <si>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</si>
  <si>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</si>
  <si>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</si>
  <si>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</si>
  <si>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</si>
  <si>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</si>
  <si>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</si>
  <si>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</si>
  <si>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</si>
  <si>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</si>
  <si>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</si>
  <si>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</si>
  <si>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</si>
  <si>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</si>
  <si>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</si>
  <si>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</si>
  <si>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</si>
  <si>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</si>
  <si>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</si>
  <si>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</si>
  <si>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</si>
  <si>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</si>
  <si>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</si>
  <si>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</si>
  <si>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</si>
  <si>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</si>
  <si>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</si>
  <si>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</si>
  <si>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</si>
  <si>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</si>
  <si>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</si>
  <si>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</si>
  <si>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</si>
  <si>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</si>
  <si>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</si>
  <si>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</si>
  <si>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</si>
  <si>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</si>
  <si>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</si>
  <si>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</si>
  <si>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</si>
  <si>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</si>
  <si>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</si>
  <si>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</si>
  <si>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</si>
  <si>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</si>
  <si>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</si>
  <si>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</si>
  <si>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</si>
  <si>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</si>
  <si>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</si>
  <si>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</si>
  <si>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</si>
  <si>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</si>
  <si>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</si>
  <si>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</si>
  <si>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</si>
  <si>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</si>
  <si>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</si>
  <si>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</si>
  <si>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</si>
  <si>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</si>
  <si>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</si>
  <si>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</si>
  <si>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</si>
  <si>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</si>
  <si>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</si>
  <si>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</si>
  <si>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</si>
  <si>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</si>
  <si>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</si>
  <si>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</si>
  <si>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</si>
  <si>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</si>
  <si>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</si>
  <si>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</si>
  <si>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</si>
  <si>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</si>
  <si>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</si>
  <si>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</si>
  <si>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</si>
  <si>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</si>
  <si>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</si>
  <si>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</si>
  <si>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</si>
  <si>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</si>
  <si>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</si>
  <si>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</si>
  <si>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</si>
  <si>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</si>
  <si>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</si>
  <si>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</si>
  <si>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</si>
  <si>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</si>
  <si>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</si>
  <si>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</si>
  <si>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</si>
  <si>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</si>
  <si>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</si>
  <si>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</si>
  <si>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</si>
  <si>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</si>
  <si>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</si>
  <si>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</si>
  <si>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</si>
  <si>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</si>
  <si>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</si>
  <si>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</si>
  <si>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</si>
  <si>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</si>
  <si>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</si>
  <si>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</si>
  <si>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</si>
  <si>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</si>
  <si>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</si>
  <si>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</si>
  <si>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</si>
  <si>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</si>
  <si>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</si>
  <si>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</si>
  <si>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</si>
  <si>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</si>
  <si>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</si>
  <si>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</si>
  <si>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</si>
  <si>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</si>
  <si>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</si>
  <si>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</si>
  <si>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</si>
  <si>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</si>
  <si>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</si>
  <si>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</si>
  <si>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</si>
  <si>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</si>
  <si>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</si>
  <si>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</si>
  <si>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</si>
  <si>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</si>
  <si>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</si>
  <si>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</si>
  <si>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</si>
  <si>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</si>
  <si>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</si>
  <si>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</si>
  <si>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</si>
  <si>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</si>
  <si>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</si>
  <si>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</si>
  <si>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</si>
  <si>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</si>
  <si>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</si>
  <si>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</si>
  <si>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</si>
  <si>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</si>
  <si>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</si>
  <si>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</si>
  <si>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</si>
  <si>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</si>
  <si>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</si>
  <si>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</si>
  <si>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</si>
  <si>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</si>
  <si>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</si>
  <si>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</si>
  <si>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</si>
  <si>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</si>
  <si>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</si>
  <si>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</si>
  <si>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</si>
  <si>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</si>
  <si>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</si>
  <si>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</si>
  <si>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</si>
  <si>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</si>
  <si>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</si>
  <si>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</si>
  <si>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</si>
  <si>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</si>
  <si>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</si>
  <si>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</si>
  <si>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</si>
  <si>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</si>
  <si>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</si>
  <si>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</si>
  <si>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</si>
  <si>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</si>
  <si>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</si>
  <si>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</si>
  <si>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</si>
  <si>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</si>
  <si>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</si>
  <si>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</si>
  <si>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</si>
  <si>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</si>
  <si>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</si>
  <si>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</si>
  <si>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</si>
  <si>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</si>
  <si>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</si>
  <si>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</si>
  <si>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</si>
  <si>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</si>
  <si>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</si>
  <si>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</si>
  <si>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</si>
  <si>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</si>
  <si>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</si>
  <si>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</si>
  <si>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</si>
  <si>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</si>
  <si>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</si>
  <si>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</si>
  <si>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</si>
  <si>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</si>
  <si>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</si>
  <si>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</si>
  <si>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</si>
  <si>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</si>
  <si>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</si>
  <si>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</si>
  <si>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</si>
  <si>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</si>
  <si>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</si>
  <si>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</si>
  <si>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</si>
  <si>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</si>
  <si>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</si>
  <si>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</si>
  <si>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</si>
  <si>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</si>
  <si>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</si>
  <si>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</si>
  <si>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</si>
  <si>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</si>
  <si>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</si>
  <si>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</si>
  <si>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</si>
  <si>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</si>
  <si>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</si>
  <si>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</si>
  <si>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</si>
  <si>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</si>
  <si>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</si>
  <si>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</si>
  <si>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</si>
  <si>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</si>
  <si>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</si>
  <si>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</si>
  <si>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</si>
  <si>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</si>
  <si>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</si>
  <si>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</si>
  <si>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</si>
  <si>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</si>
  <si>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</si>
  <si>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</si>
  <si>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</si>
  <si>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</si>
  <si>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</si>
  <si>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</si>
  <si>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</si>
  <si>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</si>
  <si>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</si>
  <si>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</si>
  <si>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</si>
  <si>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</si>
  <si>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</si>
  <si>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</si>
  <si>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</si>
  <si>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</si>
  <si>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</si>
  <si>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</si>
  <si>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</si>
  <si>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</si>
  <si>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</si>
  <si>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</si>
  <si>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</si>
  <si>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</si>
  <si>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</si>
  <si>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</si>
  <si>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</si>
  <si>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</si>
  <si>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</si>
  <si>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</si>
  <si>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</si>
  <si>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</si>
  <si>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</si>
  <si>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</si>
  <si>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</si>
  <si>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</si>
  <si>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</si>
  <si>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</si>
  <si>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</si>
  <si>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</si>
  <si>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</si>
  <si>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</si>
  <si>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</si>
  <si>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</si>
  <si>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</si>
  <si>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</si>
  <si>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</si>
  <si>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</si>
  <si>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</si>
  <si>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</si>
  <si>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</si>
  <si>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</si>
  <si>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</si>
  <si>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</si>
  <si>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</si>
  <si>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</si>
  <si>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</si>
  <si>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</si>
  <si>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</si>
  <si>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</si>
  <si>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</si>
  <si>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</si>
  <si>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</si>
  <si>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</si>
  <si>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</si>
  <si>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</si>
  <si>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</si>
  <si>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</si>
  <si>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</si>
  <si>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</si>
  <si>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</si>
  <si>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</si>
  <si>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</si>
  <si>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</si>
  <si>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</si>
  <si>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</si>
  <si>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</si>
  <si>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</si>
  <si>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</si>
  <si>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</si>
  <si>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</si>
  <si>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</si>
  <si>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</si>
  <si>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</si>
  <si>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</si>
  <si>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</si>
  <si>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</si>
  <si>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</si>
  <si>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</si>
  <si>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</si>
  <si>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</si>
  <si>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</si>
  <si>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</si>
  <si>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</si>
  <si>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</si>
  <si>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</si>
  <si>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</si>
  <si>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</si>
  <si>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</si>
  <si>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</si>
  <si>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</si>
  <si>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</si>
  <si>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</si>
  <si>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</si>
  <si>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</si>
  <si>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</si>
  <si>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</si>
  <si>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</si>
  <si>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</si>
  <si>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</si>
  <si>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</si>
  <si>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</si>
  <si>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</si>
  <si>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</si>
  <si>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</si>
  <si>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</si>
  <si>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</si>
  <si>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</si>
  <si>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</si>
  <si>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</si>
  <si>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</si>
  <si>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</si>
  <si>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</si>
  <si>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</si>
  <si>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</si>
  <si>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</si>
  <si>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</si>
  <si>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</si>
  <si>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</si>
  <si>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</si>
  <si>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</si>
  <si>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</si>
  <si>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</si>
  <si>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</si>
  <si>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</si>
  <si>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</si>
  <si>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</si>
  <si>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</si>
  <si>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</si>
  <si>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</si>
  <si>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</si>
  <si>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</si>
  <si>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</si>
  <si>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</si>
  <si>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</si>
  <si>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</si>
  <si>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</si>
  <si>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</si>
  <si>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</si>
  <si>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</si>
  <si>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</si>
  <si>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</si>
  <si>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</si>
  <si>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</si>
  <si>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</si>
  <si>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</si>
  <si>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</si>
  <si>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</si>
  <si>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</si>
  <si>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</si>
  <si>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</si>
  <si>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</si>
  <si>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</si>
  <si>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</si>
  <si>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</si>
  <si>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</si>
  <si>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</si>
  <si>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</si>
  <si>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</si>
  <si>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</si>
  <si>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</si>
  <si>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</si>
  <si>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</si>
  <si>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</si>
  <si>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</si>
  <si>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</si>
  <si>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</si>
  <si>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</si>
  <si>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</si>
  <si>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</si>
  <si>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</si>
  <si>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</si>
  <si>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</si>
  <si>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</si>
  <si>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</si>
  <si>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</si>
  <si>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</si>
  <si>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</si>
  <si>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</si>
  <si>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</si>
  <si>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</si>
  <si>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</si>
  <si>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</si>
  <si>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</si>
  <si>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</si>
  <si>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</si>
  <si>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</si>
  <si>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</si>
  <si>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</si>
  <si>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</si>
  <si>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</si>
  <si>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</si>
  <si>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</si>
  <si>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</si>
  <si>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</si>
  <si>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</si>
  <si>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</si>
  <si>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</si>
  <si>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</si>
  <si>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</si>
  <si>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</si>
  <si>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</si>
  <si>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</si>
  <si>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</si>
  <si>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</si>
  <si>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</si>
  <si>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</si>
  <si>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</si>
  <si>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</si>
  <si>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</si>
  <si>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</si>
  <si>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</si>
  <si>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</si>
  <si>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</si>
  <si>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</si>
  <si>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</si>
  <si>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</si>
  <si>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</si>
  <si>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</si>
  <si>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</si>
  <si>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</si>
  <si>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</si>
  <si>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</si>
  <si>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</si>
  <si>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</si>
  <si>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</si>
  <si>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</si>
  <si>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</si>
  <si>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</si>
  <si>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</si>
  <si>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</si>
  <si>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</si>
  <si>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</si>
  <si>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</si>
  <si>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</si>
  <si>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</si>
  <si>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</si>
  <si>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</si>
  <si>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</si>
  <si>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</si>
  <si>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</si>
  <si>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</si>
  <si>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</si>
  <si>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</si>
  <si>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</si>
  <si>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</si>
  <si>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</si>
  <si>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</si>
  <si>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</si>
  <si>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</si>
  <si>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</si>
  <si>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</si>
  <si>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</si>
  <si>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</si>
  <si>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</si>
  <si>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</si>
  <si>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</si>
  <si>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</si>
  <si>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</si>
  <si>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</si>
  <si>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</si>
  <si>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</si>
  <si>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</si>
  <si>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</si>
  <si>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</si>
  <si>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</si>
  <si>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</si>
  <si>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</si>
  <si>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</si>
  <si>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</si>
  <si>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</si>
  <si>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</si>
  <si>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</si>
  <si>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</si>
  <si>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</si>
  <si>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</si>
  <si>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</si>
  <si>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</si>
  <si>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</si>
  <si>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</si>
  <si>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</si>
  <si>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</si>
  <si>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</si>
  <si>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</si>
  <si>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</si>
  <si>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</si>
  <si>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</si>
  <si>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</si>
  <si>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</si>
  <si>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</si>
  <si>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</si>
  <si>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</si>
  <si>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</si>
  <si>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</si>
  <si>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</si>
  <si>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</si>
  <si>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</si>
  <si>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</si>
  <si>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</si>
  <si>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</si>
  <si>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</si>
  <si>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</si>
  <si>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</si>
  <si>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</si>
  <si>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</si>
  <si>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</si>
  <si>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</si>
  <si>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</si>
  <si>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</si>
  <si>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</si>
  <si>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</si>
  <si>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</si>
  <si>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</si>
  <si>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</si>
  <si>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</si>
  <si>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</si>
  <si>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</si>
  <si>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</si>
  <si>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</si>
  <si>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</si>
  <si>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</si>
  <si>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</si>
  <si>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</si>
  <si>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</si>
  <si>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</si>
  <si>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</si>
  <si>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</si>
  <si>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</si>
  <si>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</si>
  <si>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</si>
  <si>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</si>
  <si>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</si>
  <si>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</si>
  <si>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</si>
  <si>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</si>
  <si>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</si>
  <si>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</si>
  <si>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</si>
  <si>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</si>
  <si>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</si>
  <si>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</si>
  <si>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</si>
  <si>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</si>
  <si>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</si>
  <si>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</si>
  <si>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</si>
  <si>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</si>
  <si>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</si>
  <si>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</si>
  <si>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</si>
  <si>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</si>
  <si>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</si>
  <si>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</si>
  <si>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</si>
  <si>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</si>
  <si>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</si>
  <si>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</si>
  <si>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</si>
  <si>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</si>
  <si>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</si>
  <si>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</si>
  <si>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</si>
  <si>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</si>
  <si>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</si>
  <si>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</si>
  <si>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</si>
  <si>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</si>
  <si>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</si>
  <si>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</si>
  <si>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</si>
  <si>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</si>
  <si>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</si>
  <si>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</si>
  <si>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</si>
  <si>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</si>
  <si>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</si>
  <si>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</si>
  <si>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</si>
  <si>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</si>
  <si>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</si>
  <si>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</si>
  <si>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</si>
  <si>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</si>
  <si>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</si>
  <si>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</si>
  <si>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</si>
  <si>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</si>
  <si>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</si>
  <si>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</si>
  <si>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</si>
  <si>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</si>
  <si>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</si>
  <si>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</si>
  <si>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</si>
  <si>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</si>
  <si>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</si>
  <si>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</si>
  <si>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</si>
  <si>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</si>
  <si>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</si>
  <si>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</si>
  <si>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</si>
  <si>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</si>
  <si>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</si>
  <si>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</si>
  <si>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</si>
  <si>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</si>
  <si>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</si>
  <si>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</si>
  <si>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</si>
  <si>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</si>
  <si>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</si>
  <si>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</si>
  <si>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</si>
  <si>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</si>
  <si>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</si>
  <si>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</si>
  <si>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</si>
  <si>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</si>
  <si>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</si>
  <si>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</si>
  <si>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</si>
  <si>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</si>
  <si>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</si>
  <si>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</si>
  <si>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</si>
  <si>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</si>
  <si>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</si>
  <si>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</si>
  <si>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</si>
  <si>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</si>
  <si>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</si>
  <si>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</si>
  <si>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</si>
  <si>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</si>
  <si>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</si>
  <si>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</si>
  <si>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</si>
  <si>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</si>
  <si>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</si>
  <si>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</si>
  <si>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</si>
  <si>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</si>
  <si>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</si>
  <si>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</si>
  <si>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</si>
  <si>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</si>
  <si>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</si>
  <si>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</si>
  <si>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</si>
  <si>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</si>
  <si>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</si>
  <si>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</si>
  <si>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</si>
  <si>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</si>
  <si>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</si>
  <si>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</si>
  <si>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</si>
  <si>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</si>
  <si>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</si>
  <si>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</si>
  <si>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</si>
  <si>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</si>
  <si>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</si>
  <si>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</si>
  <si>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</si>
  <si>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</si>
  <si>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</si>
  <si>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</si>
  <si>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</si>
  <si>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</si>
  <si>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</si>
  <si>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</si>
  <si>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</si>
  <si>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</si>
  <si>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</si>
  <si>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</si>
  <si>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</si>
  <si>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</si>
  <si>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</si>
  <si>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</si>
  <si>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</si>
  <si>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</si>
  <si>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</si>
  <si>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</si>
  <si>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</si>
  <si>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</si>
  <si>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</si>
  <si>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</si>
  <si>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</si>
  <si>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</si>
  <si>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</si>
  <si>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</si>
  <si>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</si>
  <si>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</si>
  <si>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</si>
  <si>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</si>
  <si>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</si>
  <si>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</si>
  <si>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</si>
  <si>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</si>
  <si>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</si>
  <si>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</si>
  <si>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</si>
  <si>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</si>
  <si>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</si>
  <si>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</si>
  <si>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</si>
  <si>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</si>
  <si>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</si>
  <si>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</si>
  <si>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</si>
  <si>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</si>
  <si>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</si>
  <si>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</si>
  <si>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</si>
  <si>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</si>
  <si>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</si>
  <si>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</si>
  <si>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</si>
  <si>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</si>
  <si>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</si>
  <si>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</si>
  <si>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</si>
  <si>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</si>
  <si>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</si>
  <si>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</si>
  <si>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</si>
  <si>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</si>
  <si>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</si>
  <si>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</si>
  <si>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</si>
  <si>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</si>
  <si>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</si>
  <si>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</si>
  <si>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</si>
  <si>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</si>
  <si>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</si>
  <si>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</si>
  <si>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</si>
  <si>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</si>
  <si>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</si>
  <si>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</si>
  <si>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</si>
  <si>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</si>
  <si>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</si>
  <si>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</si>
  <si>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</si>
  <si>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</si>
  <si>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</si>
  <si>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</si>
  <si>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</si>
  <si>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</si>
  <si>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</si>
  <si>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</si>
  <si>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</si>
  <si>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</si>
  <si>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</si>
  <si>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</si>
  <si>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</si>
  <si>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</si>
  <si>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</si>
  <si>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</si>
  <si>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</si>
  <si>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</si>
  <si>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</si>
  <si>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</si>
  <si>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</si>
  <si>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</si>
  <si>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</si>
  <si>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</si>
  <si>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</si>
  <si>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</si>
  <si>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</si>
  <si>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</si>
  <si>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</si>
  <si>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</si>
  <si>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</si>
  <si>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</si>
  <si>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</si>
  <si>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</si>
  <si>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</si>
  <si>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</si>
  <si>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</si>
  <si>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</si>
  <si>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</si>
  <si>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</si>
  <si>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</si>
  <si>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</si>
  <si>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</si>
  <si>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</si>
  <si>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</si>
  <si>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</si>
  <si>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</si>
  <si>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</si>
  <si>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</si>
  <si>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</si>
  <si>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</si>
  <si>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</si>
  <si>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</si>
  <si>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</si>
  <si>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</si>
  <si>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</si>
  <si>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</si>
  <si>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</si>
  <si>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</si>
  <si>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</si>
  <si>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</si>
  <si>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</si>
  <si>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</si>
  <si>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</si>
  <si>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</si>
  <si>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</si>
  <si>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</si>
  <si>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</si>
  <si>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</si>
  <si>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</si>
  <si>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</si>
  <si>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</si>
  <si>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</si>
  <si>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</si>
  <si>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</si>
  <si>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</si>
  <si>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</si>
  <si>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</si>
  <si>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</si>
  <si>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</si>
  <si>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</si>
  <si>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</si>
  <si>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</si>
  <si>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</si>
  <si>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</si>
  <si>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</si>
  <si>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</si>
  <si>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</si>
  <si>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</si>
  <si>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</si>
  <si>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</si>
  <si>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</si>
  <si>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</si>
  <si>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</si>
  <si>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</si>
  <si>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</si>
  <si>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</si>
  <si>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</si>
  <si>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</si>
  <si>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</si>
  <si>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</si>
  <si>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</si>
  <si>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</si>
  <si>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</si>
  <si>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</si>
  <si>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</si>
  <si>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</si>
  <si>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</si>
  <si>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</si>
  <si>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</si>
  <si>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</si>
  <si>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</si>
  <si>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</si>
  <si>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</si>
  <si>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</si>
  <si>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</si>
  <si>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</si>
  <si>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</si>
  <si>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</si>
  <si>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</si>
  <si>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</si>
  <si>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</si>
  <si>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</si>
  <si>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</si>
  <si>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</si>
  <si>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</si>
  <si>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</si>
  <si>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</si>
  <si>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</si>
  <si>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</si>
  <si>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</si>
  <si>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</si>
  <si>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</si>
  <si>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</si>
  <si>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</si>
  <si>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</si>
  <si>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</si>
  <si>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</si>
  <si>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</si>
  <si>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</si>
  <si>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</si>
  <si>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</si>
  <si>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</si>
  <si>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</si>
  <si>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</si>
  <si>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</si>
  <si>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</si>
  <si>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</si>
  <si>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</si>
  <si>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</si>
  <si>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</si>
  <si>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</si>
  <si>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</si>
  <si>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</si>
  <si>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</si>
  <si>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</si>
  <si>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</si>
  <si>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</si>
  <si>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</si>
  <si>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</si>
  <si>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</si>
  <si>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</si>
  <si>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</si>
  <si>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</si>
  <si>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</si>
  <si>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</si>
  <si>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</si>
  <si>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</si>
  <si>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</si>
  <si>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</si>
  <si>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</si>
  <si>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</si>
  <si>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</si>
  <si>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</si>
  <si>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</si>
  <si>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</si>
  <si>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</si>
  <si>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</si>
  <si>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</si>
  <si>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</si>
  <si>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</si>
  <si>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</si>
  <si>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</si>
  <si>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</si>
  <si>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</si>
  <si>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</si>
  <si>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</si>
  <si>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</si>
  <si>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</si>
  <si>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</si>
  <si>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</si>
  <si>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</si>
  <si>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</si>
  <si>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</si>
  <si>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</si>
  <si>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</si>
  <si>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</si>
  <si>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</si>
  <si>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</si>
  <si>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</si>
  <si>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</si>
  <si>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</si>
  <si>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</si>
  <si>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</si>
  <si>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</si>
  <si>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</si>
  <si>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</si>
  <si>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</si>
  <si>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</si>
  <si>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</si>
  <si>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</si>
  <si>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</si>
  <si>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</si>
  <si>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</si>
  <si>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</si>
  <si>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</si>
  <si>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</si>
  <si>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</si>
  <si>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</si>
  <si>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</si>
  <si>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</si>
  <si>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</si>
  <si>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</si>
  <si>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</si>
  <si>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</si>
  <si>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</si>
  <si>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</si>
  <si>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</si>
  <si>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</si>
  <si>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</si>
  <si>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</si>
  <si>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</si>
  <si>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</si>
  <si>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</si>
  <si>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</si>
  <si>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</si>
  <si>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</si>
  <si>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</si>
  <si>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</si>
  <si>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</si>
  <si>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</si>
  <si>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</si>
  <si>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</si>
  <si>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</si>
  <si>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</si>
  <si>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</si>
  <si>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</si>
  <si>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</si>
  <si>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</si>
  <si>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</si>
  <si>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</si>
  <si>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</si>
  <si>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</si>
  <si>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</si>
  <si>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</si>
  <si>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</si>
  <si>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</si>
  <si>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</si>
  <si>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</si>
  <si>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</si>
  <si>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</si>
  <si>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</si>
  <si>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</si>
  <si>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</si>
  <si>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</si>
  <si>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</si>
  <si>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</si>
  <si>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</si>
  <si>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</si>
  <si>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</si>
  <si>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</si>
  <si>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</si>
  <si>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</si>
  <si>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</si>
  <si>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</si>
  <si>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</si>
  <si>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</si>
  <si>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</si>
  <si>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</si>
  <si>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</si>
  <si>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</si>
  <si>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</si>
  <si>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</si>
  <si>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</si>
  <si>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</si>
  <si>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</si>
  <si>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</si>
  <si>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</si>
  <si>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</si>
  <si>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</si>
  <si>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</si>
  <si>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</si>
  <si>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</si>
  <si>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</si>
  <si>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</si>
  <si>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</si>
  <si>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</si>
  <si>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</si>
  <si>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</si>
  <si>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</si>
  <si>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</si>
  <si>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</si>
  <si>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</si>
  <si>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</si>
  <si>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</si>
  <si>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</si>
  <si>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</si>
  <si>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</si>
  <si>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</si>
  <si>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</si>
  <si>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</si>
  <si>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</si>
  <si>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</si>
  <si>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</si>
  <si>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</si>
  <si>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</si>
  <si>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</si>
  <si>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</si>
  <si>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</si>
  <si>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</si>
  <si>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</si>
  <si>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</si>
  <si>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</si>
  <si>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</si>
  <si>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</si>
  <si>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</si>
  <si>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</si>
  <si>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</si>
  <si>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</si>
  <si>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</si>
  <si>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</si>
  <si>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</si>
  <si>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</si>
  <si>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</si>
  <si>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</si>
  <si>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</si>
  <si>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</si>
  <si>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</si>
  <si>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</si>
  <si>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</si>
  <si>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</si>
  <si>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</si>
  <si>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</si>
  <si>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</si>
  <si>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</si>
  <si>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</si>
  <si>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</si>
  <si>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</si>
  <si>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</si>
  <si>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</si>
  <si>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</si>
  <si>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</si>
  <si>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</si>
  <si>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</si>
  <si>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</si>
  <si>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</si>
  <si>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</si>
  <si>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</si>
  <si>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</si>
  <si>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</si>
  <si>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</si>
  <si>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</si>
  <si>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</si>
  <si>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</si>
  <si>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</si>
  <si>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</si>
  <si>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</si>
  <si>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</si>
  <si>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</si>
  <si>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</si>
  <si>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</si>
  <si>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</si>
  <si>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</si>
  <si>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</si>
  <si>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</si>
  <si>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</si>
  <si>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</si>
  <si>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</si>
  <si>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</si>
  <si>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</si>
  <si>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</si>
  <si>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</si>
  <si>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</si>
  <si>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</si>
  <si>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</si>
  <si>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</si>
  <si>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</si>
  <si>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</si>
  <si>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</si>
  <si>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</si>
  <si>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</si>
  <si>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</si>
  <si>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</si>
  <si>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</si>
  <si>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</si>
  <si>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</si>
  <si>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</si>
  <si>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</si>
  <si>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</si>
  <si>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</si>
  <si>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</si>
  <si>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</si>
  <si>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</si>
  <si>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</si>
  <si>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</si>
  <si>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</si>
  <si>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</si>
  <si>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</si>
  <si>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</si>
  <si>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</si>
  <si>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</si>
  <si>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</si>
  <si>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</si>
  <si>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</si>
  <si>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</si>
  <si>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</si>
  <si>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</si>
  <si>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</si>
  <si>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</si>
  <si>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</si>
  <si>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</si>
  <si>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</si>
  <si>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</si>
  <si>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</si>
  <si>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</si>
  <si>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</si>
  <si>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</si>
  <si>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</si>
  <si>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</si>
  <si>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</si>
  <si>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</si>
  <si>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</si>
  <si>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</si>
  <si>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</si>
  <si>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</si>
  <si>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</si>
  <si>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</si>
  <si>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</si>
  <si>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</si>
  <si>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</si>
  <si>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</si>
  <si>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</si>
  <si>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</si>
  <si>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</si>
  <si>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</si>
  <si>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</si>
  <si>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</si>
  <si>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</si>
  <si>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</si>
  <si>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</si>
  <si>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</si>
  <si>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</si>
  <si>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</si>
  <si>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</si>
  <si>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</si>
  <si>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</si>
  <si>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</si>
  <si>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</si>
  <si>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</si>
  <si>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</si>
  <si>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</si>
  <si>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</si>
  <si>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</si>
  <si>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</si>
  <si>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</si>
  <si>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</si>
  <si>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</si>
  <si>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</si>
  <si>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</si>
  <si>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</si>
  <si>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</si>
  <si>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</si>
  <si>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</si>
  <si>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</si>
  <si>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</si>
  <si>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</si>
  <si>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</si>
  <si>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</si>
  <si>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</si>
  <si>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</si>
  <si>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</si>
  <si>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</si>
  <si>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</si>
  <si>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</si>
  <si>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</si>
  <si>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</si>
  <si>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</si>
  <si>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</si>
  <si>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</si>
  <si>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</si>
  <si>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</si>
  <si>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</si>
  <si>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</si>
  <si>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</si>
  <si>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</si>
  <si>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</si>
  <si>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</si>
  <si>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</si>
  <si>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</si>
  <si>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</si>
  <si>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</si>
  <si>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</si>
  <si>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</si>
  <si>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</si>
  <si>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</si>
  <si>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</si>
  <si>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</si>
  <si>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</si>
  <si>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</si>
  <si>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</si>
  <si>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</si>
  <si>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</si>
  <si>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</si>
  <si>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</si>
  <si>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</si>
  <si>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</si>
  <si>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</si>
  <si>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</si>
  <si>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</si>
  <si>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</si>
  <si>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</si>
  <si>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</si>
  <si>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</si>
  <si>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</si>
  <si>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</si>
  <si>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</si>
  <si>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</si>
  <si>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</si>
  <si>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</si>
  <si>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</si>
  <si>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</si>
  <si>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</si>
  <si>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</si>
  <si>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</si>
  <si>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</si>
  <si>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</si>
  <si>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</si>
  <si>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</si>
  <si>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</si>
  <si>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</si>
  <si>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</si>
  <si>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</si>
  <si>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</si>
  <si>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</si>
  <si>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</si>
  <si>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</si>
  <si>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</si>
  <si>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</si>
  <si>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</si>
  <si>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</si>
  <si>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</si>
  <si>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</si>
  <si>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</si>
  <si>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</si>
  <si>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</si>
  <si>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</si>
  <si>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</si>
  <si>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</si>
  <si>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</si>
  <si>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</si>
  <si>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</si>
  <si>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</si>
  <si>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</si>
  <si>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</si>
  <si>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</si>
  <si>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</si>
  <si>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</si>
  <si>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</si>
  <si>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</si>
  <si>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</si>
  <si>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</si>
  <si>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</si>
  <si>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</si>
  <si>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</si>
  <si>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</si>
  <si>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</si>
  <si>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</si>
  <si>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</si>
  <si>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</si>
  <si>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</si>
  <si>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</si>
  <si>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</si>
  <si>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</si>
  <si>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</si>
  <si>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</si>
  <si>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</si>
  <si>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</si>
  <si>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</si>
  <si>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</si>
  <si>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</si>
  <si>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</si>
  <si>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</si>
  <si>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</si>
  <si>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</si>
  <si>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</si>
  <si>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</si>
  <si>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</si>
  <si>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</si>
  <si>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</si>
  <si>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</si>
  <si>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</si>
  <si>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</si>
  <si>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</si>
  <si>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</si>
  <si>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</si>
  <si>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</si>
  <si>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</si>
  <si>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</si>
  <si>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</si>
  <si>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</si>
  <si>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</si>
  <si>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</si>
  <si>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</si>
  <si>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</si>
  <si>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</si>
  <si>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</si>
  <si>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</si>
  <si>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</si>
  <si>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</si>
  <si>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</si>
  <si>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</si>
  <si>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</si>
  <si>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</si>
  <si>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</si>
  <si>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</si>
  <si>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</si>
  <si>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</si>
  <si>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</si>
  <si>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</si>
  <si>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</si>
  <si>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</si>
  <si>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</si>
  <si>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</si>
  <si>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</si>
  <si>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</si>
  <si>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</si>
  <si>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</si>
  <si>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</si>
  <si>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</si>
  <si>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</si>
  <si>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</si>
  <si>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</si>
  <si>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</si>
  <si>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</si>
  <si>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</si>
  <si>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</si>
  <si>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</si>
  <si>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</si>
  <si>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</si>
  <si>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</si>
  <si>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</si>
  <si>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</si>
  <si>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</si>
  <si>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</si>
  <si>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</si>
  <si>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</si>
  <si>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</si>
  <si>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</si>
  <si>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</si>
  <si>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</si>
  <si>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</si>
  <si>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</si>
  <si>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</si>
  <si>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</si>
  <si>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</si>
  <si>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</si>
  <si>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</si>
  <si>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</si>
  <si>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</si>
  <si>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</si>
  <si>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</si>
  <si>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</si>
  <si>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</si>
  <si>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</si>
  <si>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</si>
  <si>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</si>
  <si>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</si>
  <si>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</si>
  <si>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</si>
  <si>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</si>
  <si>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</si>
  <si>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</si>
  <si>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</si>
  <si>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</si>
  <si>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</si>
  <si>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</si>
  <si>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</si>
  <si>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</si>
  <si>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</si>
  <si>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</si>
  <si>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</si>
  <si>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</si>
  <si>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</si>
  <si>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</si>
  <si>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</si>
  <si>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</si>
  <si>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</si>
  <si>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</si>
  <si>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</si>
  <si>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</si>
  <si>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</si>
  <si>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</si>
  <si>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</si>
  <si>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</si>
  <si>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</si>
  <si>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</si>
  <si>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</si>
  <si>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</si>
  <si>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</si>
  <si>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</si>
  <si>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</si>
  <si>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</si>
  <si>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</si>
  <si>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</si>
  <si>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</si>
  <si>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</si>
  <si>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</si>
  <si>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</si>
  <si>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</si>
  <si>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</si>
  <si>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</si>
  <si>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</si>
  <si>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</si>
  <si>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</si>
  <si>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</si>
  <si>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</si>
  <si>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</si>
  <si>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</si>
  <si>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</si>
  <si>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</si>
  <si>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</si>
  <si>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</si>
  <si>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</si>
  <si>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</si>
  <si>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</si>
  <si>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</si>
  <si>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</si>
  <si>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</si>
  <si>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</si>
  <si>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</si>
  <si>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</si>
  <si>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</si>
  <si>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</si>
  <si>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</si>
  <si>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</si>
  <si>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</si>
  <si>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</si>
  <si>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</si>
  <si>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</si>
  <si>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</si>
  <si>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</si>
  <si>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</si>
  <si>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</si>
  <si>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</si>
  <si>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</si>
  <si>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</si>
  <si>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</si>
  <si>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</si>
  <si>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</si>
  <si>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</si>
  <si>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</si>
  <si>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</si>
  <si>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</si>
  <si>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</si>
  <si>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</si>
  <si>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</si>
  <si>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</si>
  <si>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</si>
  <si>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</si>
  <si>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</si>
  <si>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</si>
  <si>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</si>
  <si>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</si>
  <si>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</si>
  <si>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</si>
  <si>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</si>
  <si>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</si>
  <si>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</si>
  <si>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</si>
  <si>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</si>
  <si>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</si>
  <si>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</si>
  <si>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</si>
  <si>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</si>
  <si>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</si>
  <si>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</si>
  <si>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</si>
  <si>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</si>
  <si>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</si>
  <si>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</si>
  <si>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</si>
  <si>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</si>
  <si>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</si>
  <si>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</si>
  <si>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</si>
  <si>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</si>
  <si>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</si>
  <si>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</si>
  <si>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</si>
  <si>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</si>
  <si>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</si>
  <si>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</si>
  <si>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</si>
  <si>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</si>
  <si>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</si>
  <si>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</si>
  <si>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</si>
  <si>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</si>
  <si>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</si>
  <si>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</si>
  <si>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</si>
  <si>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</si>
  <si>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</si>
  <si>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</si>
  <si>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</si>
  <si>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</si>
  <si>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</si>
  <si>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</si>
  <si>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</si>
  <si>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</si>
  <si>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</si>
  <si>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</si>
  <si>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</si>
  <si>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</si>
  <si>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</si>
  <si>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</si>
  <si>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</si>
  <si>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</si>
  <si>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</si>
  <si>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</si>
  <si>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</si>
  <si>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</si>
  <si>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</si>
  <si>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</si>
  <si>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</si>
  <si>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</si>
  <si>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</si>
  <si>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</si>
  <si>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</si>
  <si>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</si>
  <si>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</si>
  <si>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</si>
  <si>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</si>
  <si>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</si>
  <si>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</si>
  <si>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</si>
  <si>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</si>
  <si>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</si>
  <si>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</si>
  <si>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</si>
  <si>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</si>
  <si>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</si>
  <si>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</si>
  <si>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</si>
  <si>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</si>
  <si>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</si>
  <si>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</si>
  <si>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</si>
  <si>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</si>
  <si>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</si>
  <si>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</si>
  <si>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</si>
  <si>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</si>
  <si>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</si>
  <si>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</si>
  <si>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</si>
  <si>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</si>
  <si>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</si>
  <si>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</si>
  <si>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</si>
  <si>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</si>
  <si>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</si>
  <si>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</si>
  <si>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</si>
  <si>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</si>
  <si>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</si>
  <si>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</si>
  <si>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</si>
  <si>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</si>
  <si>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</si>
  <si>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</si>
  <si>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</si>
  <si>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</si>
  <si>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</si>
  <si>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</si>
  <si>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</si>
  <si>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</si>
  <si>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</si>
  <si>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</si>
  <si>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</si>
  <si>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</si>
  <si>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</si>
  <si>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</si>
  <si>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</si>
  <si>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</si>
  <si>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</si>
  <si>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</si>
  <si>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</si>
  <si>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</si>
  <si>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</si>
  <si>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</si>
  <si>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</si>
  <si>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</si>
  <si>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</si>
  <si>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</si>
  <si>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</si>
  <si>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</si>
  <si>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</si>
  <si>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</si>
  <si>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</si>
  <si>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</si>
  <si>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</si>
  <si>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</si>
  <si>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</si>
  <si>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</si>
  <si>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</si>
  <si>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</si>
  <si>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</si>
  <si>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</si>
  <si>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</si>
  <si>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</si>
  <si>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</si>
  <si>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</si>
  <si>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</si>
  <si>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</si>
  <si>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</si>
  <si>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</si>
  <si>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</si>
  <si>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</si>
  <si>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</si>
  <si>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</si>
  <si>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</si>
  <si>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</si>
  <si>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</si>
  <si>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</si>
  <si>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</si>
  <si>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</si>
  <si>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</si>
  <si>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</si>
  <si>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</si>
  <si>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</si>
  <si>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</si>
  <si>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</si>
  <si>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</si>
  <si>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</si>
  <si>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</si>
  <si>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</si>
  <si>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</si>
  <si>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</si>
  <si>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</si>
  <si>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</si>
  <si>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</si>
  <si>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</si>
  <si>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</si>
  <si>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</si>
  <si>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</si>
  <si>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</si>
  <si>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</si>
  <si>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</si>
  <si>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</si>
  <si>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</si>
  <si>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</si>
  <si>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</si>
  <si>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</si>
  <si>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</si>
  <si>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</si>
  <si>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</si>
  <si>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</si>
  <si>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</si>
  <si>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</si>
  <si>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</si>
  <si>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</si>
  <si>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</si>
  <si>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</si>
  <si>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</si>
  <si>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</si>
  <si>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</si>
  <si>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</si>
  <si>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</si>
  <si>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</si>
  <si>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</si>
  <si>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</si>
  <si>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</si>
  <si>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</si>
  <si>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</si>
  <si>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</si>
  <si>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</si>
  <si>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</si>
  <si>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</si>
  <si>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</si>
  <si>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</si>
  <si>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</si>
  <si>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</si>
  <si>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</si>
  <si>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</si>
  <si>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</si>
  <si>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</si>
  <si>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</si>
  <si>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</si>
  <si>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</si>
  <si>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</si>
  <si>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</si>
  <si>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</si>
  <si>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</si>
  <si>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</si>
  <si>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</si>
  <si>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</si>
  <si>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</si>
  <si>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</si>
  <si>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</si>
  <si>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</si>
  <si>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</si>
  <si>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</si>
  <si>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</si>
  <si>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</si>
  <si>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</si>
  <si>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</si>
  <si>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</si>
  <si>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</si>
  <si>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</si>
  <si>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</si>
  <si>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</si>
  <si>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</si>
  <si>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</si>
  <si>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</si>
  <si>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</si>
  <si>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</si>
  <si>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</si>
  <si>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</si>
  <si>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</si>
  <si>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</si>
  <si>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</si>
  <si>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</si>
  <si>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</si>
  <si>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</si>
  <si>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</si>
  <si>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</si>
  <si>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</si>
  <si>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</si>
  <si>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</si>
  <si>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</si>
  <si>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</si>
  <si>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</si>
  <si>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</si>
  <si>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</si>
  <si>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</si>
  <si>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</si>
  <si>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</si>
  <si>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</si>
  <si>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</si>
  <si>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</si>
  <si>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</si>
  <si>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</si>
  <si>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</si>
  <si>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</si>
  <si>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</si>
  <si>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</si>
  <si>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</si>
  <si>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</si>
  <si>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</si>
  <si>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</si>
  <si>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</si>
  <si>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</si>
  <si>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</si>
  <si>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</si>
  <si>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</si>
  <si>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</si>
  <si>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</si>
  <si>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</si>
  <si>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</si>
  <si>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</si>
  <si>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</si>
  <si>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</si>
  <si>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</si>
  <si>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</si>
  <si>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</si>
  <si>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</si>
  <si>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</si>
  <si>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</si>
  <si>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</si>
  <si>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</si>
  <si>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</si>
  <si>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</si>
  <si>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</si>
  <si>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</si>
  <si>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</si>
  <si>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</si>
  <si>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</si>
  <si>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</si>
  <si>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</si>
  <si>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</si>
  <si>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</si>
  <si>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</si>
  <si>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</si>
  <si>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</si>
  <si>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</si>
  <si>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</si>
  <si>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</si>
  <si>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</si>
  <si>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</si>
  <si>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</si>
  <si>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</si>
  <si>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</si>
  <si>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</si>
  <si>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</si>
  <si>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</si>
  <si>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</si>
  <si>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</si>
  <si>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</si>
  <si>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</si>
  <si>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</si>
  <si>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</si>
  <si>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</si>
  <si>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</si>
  <si>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</si>
  <si>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</si>
  <si>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</si>
  <si>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</si>
  <si>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</si>
  <si>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</si>
  <si>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</si>
  <si>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</si>
  <si>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</si>
  <si>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</si>
  <si>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</si>
  <si>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</si>
  <si>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</si>
  <si>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</si>
  <si>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</si>
  <si>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</si>
  <si>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</si>
  <si>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</si>
  <si>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</si>
  <si>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</si>
  <si>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</si>
  <si>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</si>
  <si>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</si>
  <si>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</si>
  <si>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</si>
  <si>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</si>
  <si>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</si>
  <si>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</si>
  <si>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</si>
  <si>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</si>
  <si>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</si>
  <si>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</si>
  <si>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</si>
  <si>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</si>
  <si>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</si>
  <si>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</si>
  <si>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</si>
  <si>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</si>
  <si>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</si>
  <si>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</si>
  <si>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</si>
  <si>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</si>
  <si>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</si>
  <si>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</si>
  <si>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</si>
  <si>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</si>
  <si>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</si>
  <si>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</si>
  <si>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</si>
  <si>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</si>
  <si>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</si>
  <si>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</si>
  <si>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</si>
  <si>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</si>
  <si>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</si>
  <si>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</si>
  <si>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</si>
  <si>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</si>
  <si>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</si>
  <si>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</si>
  <si>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</si>
  <si>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</si>
  <si>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</si>
  <si>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</si>
  <si>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</si>
  <si>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</si>
  <si>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</si>
  <si>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</si>
  <si>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</si>
  <si>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</si>
  <si>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</si>
  <si>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</si>
  <si>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</si>
  <si>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</si>
  <si>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</si>
  <si>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</si>
  <si>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</si>
  <si>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</si>
  <si>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</si>
  <si>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</si>
  <si>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</si>
  <si>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</si>
  <si>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</si>
  <si>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</si>
  <si>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</si>
  <si>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</si>
  <si>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</si>
  <si>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</si>
  <si>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</si>
  <si>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</si>
  <si>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</si>
  <si>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</si>
  <si>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</si>
  <si>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</si>
  <si>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</si>
  <si>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</si>
  <si>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</si>
  <si>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</si>
  <si>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</si>
  <si>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</si>
  <si>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</si>
  <si>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</si>
  <si>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</si>
  <si>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</si>
  <si>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</si>
  <si>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</si>
  <si>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</si>
  <si>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</si>
  <si>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</si>
  <si>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</si>
  <si>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</si>
  <si>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</si>
  <si>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</si>
  <si>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</si>
  <si>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</si>
  <si>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</si>
  <si>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</si>
  <si>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</si>
  <si>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</si>
  <si>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</si>
  <si>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</si>
  <si>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</si>
  <si>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</si>
  <si>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</si>
  <si>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</si>
  <si>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</si>
  <si>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</si>
  <si>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</si>
  <si>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</si>
  <si>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</si>
  <si>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</si>
  <si>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</si>
  <si>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</si>
  <si>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</si>
  <si>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</si>
  <si>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</si>
  <si>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</si>
  <si>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</si>
  <si>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</si>
  <si>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</si>
  <si>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</si>
  <si>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</si>
  <si>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</si>
  <si>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</si>
  <si>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</si>
  <si>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</si>
  <si>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</si>
  <si>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</si>
  <si>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</si>
  <si>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</si>
  <si>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</si>
  <si>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</si>
  <si>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</si>
  <si>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</si>
  <si>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</si>
  <si>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</si>
  <si>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</si>
  <si>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</si>
  <si>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</si>
  <si>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</si>
  <si>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</si>
  <si>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</si>
  <si>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</si>
  <si>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</si>
  <si>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</si>
  <si>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</si>
  <si>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</si>
  <si>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</si>
  <si>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</si>
  <si>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</si>
  <si>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</si>
  <si>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</si>
  <si>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</si>
  <si>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</si>
  <si>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</si>
  <si>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</si>
  <si>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</si>
  <si>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</si>
  <si>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</si>
  <si>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</si>
  <si>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</si>
  <si>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</si>
  <si>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</si>
  <si>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</si>
  <si>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</si>
  <si>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</si>
  <si>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</si>
  <si>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</si>
  <si>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</si>
  <si>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</si>
  <si>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</si>
  <si>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</si>
  <si>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</si>
  <si>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</si>
  <si>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</si>
  <si>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</si>
  <si>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</si>
  <si>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</si>
  <si>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</si>
  <si>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</si>
  <si>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</si>
  <si>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</si>
  <si>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</si>
  <si>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</si>
  <si>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</si>
  <si>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</si>
  <si>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</si>
  <si>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</si>
  <si>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</si>
  <si>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</si>
  <si>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</si>
  <si>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</si>
  <si>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</si>
  <si>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</si>
  <si>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</si>
  <si>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</si>
  <si>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</si>
  <si>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</si>
  <si>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</si>
  <si>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</si>
  <si>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</si>
  <si>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</si>
  <si>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</si>
  <si>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</si>
  <si>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</si>
  <si>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</si>
  <si>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</si>
  <si>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</si>
  <si>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</si>
  <si>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</si>
  <si>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</si>
  <si>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</si>
  <si>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</si>
  <si>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</si>
  <si>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</si>
  <si>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</si>
  <si>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</si>
  <si>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</si>
  <si>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</si>
  <si>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</si>
  <si>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</si>
  <si>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</si>
  <si>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</si>
  <si>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</si>
  <si>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</si>
  <si>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</si>
  <si>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</si>
  <si>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</si>
  <si>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</si>
  <si>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</si>
  <si>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</si>
  <si>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</si>
  <si>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</si>
  <si>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</si>
  <si>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</si>
  <si>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</si>
  <si>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</si>
  <si>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</si>
  <si>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</si>
  <si>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</si>
  <si>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</si>
  <si>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</si>
  <si>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</si>
  <si>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</si>
  <si>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</si>
  <si>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</si>
  <si>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</si>
  <si>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</si>
  <si>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</si>
  <si>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</si>
  <si>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</si>
  <si>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</si>
  <si>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</si>
  <si>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</si>
  <si>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</si>
  <si>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</si>
  <si>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</si>
  <si>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</si>
  <si>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</si>
  <si>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</si>
  <si>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</si>
  <si>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</si>
  <si>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</si>
  <si>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</si>
  <si>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</si>
  <si>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</si>
  <si>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</si>
  <si>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</si>
  <si>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</si>
  <si>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</si>
  <si>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</si>
  <si>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</si>
  <si>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</si>
  <si>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</si>
  <si>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</si>
  <si>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</si>
  <si>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</si>
  <si>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</si>
  <si>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</si>
  <si>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</si>
  <si>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</si>
  <si>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</si>
  <si>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</si>
  <si>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</si>
  <si>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</si>
  <si>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</si>
  <si>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</si>
  <si>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</si>
  <si>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</si>
  <si>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</si>
  <si>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</si>
  <si>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</si>
  <si>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</si>
  <si>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</si>
  <si>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</si>
  <si>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</si>
  <si>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</si>
  <si>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</si>
  <si>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</si>
  <si>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</si>
  <si>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</si>
  <si>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</si>
  <si>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</si>
  <si>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</si>
  <si>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</si>
  <si>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</si>
  <si>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</si>
  <si>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</si>
  <si>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</si>
  <si>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</si>
  <si>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</si>
  <si>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</si>
  <si>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</si>
  <si>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</si>
  <si>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</si>
  <si>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</si>
  <si>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</si>
  <si>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</si>
  <si>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</si>
  <si>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</si>
  <si>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</si>
  <si>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</si>
  <si>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</si>
  <si>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</si>
  <si>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</si>
  <si>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</si>
  <si>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</si>
  <si>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</si>
  <si>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</si>
  <si>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</si>
  <si>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</si>
  <si>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</si>
  <si>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</si>
  <si>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</si>
  <si>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</si>
  <si>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</si>
  <si>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</si>
  <si>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</si>
  <si>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</si>
  <si>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</si>
  <si>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</si>
  <si>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</si>
  <si>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</si>
  <si>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</si>
  <si>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</si>
  <si>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</si>
  <si>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</si>
  <si>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</si>
  <si>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</si>
  <si>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</si>
  <si>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</si>
  <si>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</si>
  <si>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</si>
  <si>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</si>
  <si>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</si>
  <si>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</si>
  <si>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</si>
  <si>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</si>
  <si>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</si>
  <si>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</si>
  <si>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</si>
  <si>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</si>
  <si>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</si>
  <si>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</si>
  <si>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</si>
  <si>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</si>
  <si>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</si>
  <si>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</si>
  <si>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</si>
  <si>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</si>
  <si>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</si>
  <si>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</si>
  <si>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</si>
  <si>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</si>
  <si>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</si>
  <si>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</si>
  <si>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</si>
  <si>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</si>
  <si>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</si>
  <si>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</si>
  <si>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</si>
  <si>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</si>
  <si>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</si>
  <si>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</si>
  <si>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</si>
  <si>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</si>
  <si>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</si>
  <si>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</si>
  <si>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</si>
  <si>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</si>
  <si>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</si>
  <si>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</si>
  <si>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</si>
  <si>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</si>
  <si>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</si>
  <si>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</si>
  <si>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</si>
  <si>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</si>
  <si>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</si>
  <si>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</si>
  <si>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</si>
  <si>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</si>
  <si>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</si>
  <si>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</si>
  <si>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</si>
  <si>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</si>
  <si>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</si>
  <si>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</si>
  <si>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</si>
  <si>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</si>
  <si>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</si>
  <si>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</si>
  <si>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</si>
  <si>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</si>
  <si>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</si>
  <si>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</si>
  <si>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</si>
  <si>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</si>
  <si>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</si>
  <si>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</si>
  <si>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</si>
  <si>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</si>
  <si>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</si>
  <si>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</si>
  <si>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</si>
  <si>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</si>
  <si>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</si>
  <si>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</si>
  <si>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</si>
  <si>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</si>
  <si>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</si>
  <si>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</si>
  <si>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</si>
  <si>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</si>
  <si>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</si>
  <si>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</si>
  <si>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</si>
  <si>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</si>
  <si>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</si>
  <si>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</si>
  <si>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</si>
  <si>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</si>
  <si>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</si>
  <si>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</si>
  <si>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</si>
  <si>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</si>
  <si>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</si>
  <si>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</si>
  <si>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</si>
  <si>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</si>
  <si>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</si>
  <si>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</si>
  <si>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</si>
  <si>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</si>
  <si>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</si>
  <si>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</si>
  <si>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</si>
  <si>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</si>
  <si>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</si>
  <si>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</si>
  <si>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</si>
  <si>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</si>
  <si>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</si>
  <si>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</si>
  <si>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</si>
  <si>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</si>
  <si>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</si>
  <si>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</si>
  <si>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</si>
  <si>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</si>
  <si>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</si>
  <si>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</si>
  <si>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</si>
  <si>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</si>
  <si>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</si>
  <si>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</si>
  <si>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</si>
  <si>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</si>
  <si>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</si>
  <si>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</si>
  <si>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</si>
  <si>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</si>
  <si>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</si>
  <si>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</si>
  <si>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</si>
  <si>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</si>
  <si>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</si>
  <si>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</si>
  <si>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</si>
  <si>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</si>
  <si>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</si>
  <si>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</si>
  <si>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</si>
  <si>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</si>
  <si>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</si>
  <si>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</si>
  <si>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</si>
  <si>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</si>
  <si>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</si>
  <si>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</si>
  <si>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</si>
  <si>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</si>
  <si>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</si>
  <si>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</si>
  <si>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</si>
  <si>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</si>
  <si>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</si>
  <si>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</si>
  <si>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</si>
  <si>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</si>
  <si>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</si>
  <si>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</si>
  <si>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</si>
  <si>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</si>
  <si>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</si>
  <si>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</si>
  <si>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</si>
  <si>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</si>
  <si>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</si>
  <si>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</si>
  <si>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</si>
  <si>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</si>
  <si>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</si>
  <si>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</si>
  <si>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</si>
  <si>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</si>
  <si>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</si>
  <si>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</si>
  <si>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</si>
  <si>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</si>
  <si>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</si>
  <si>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</si>
  <si>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</si>
  <si>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</si>
  <si>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</si>
  <si>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</si>
  <si>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</si>
  <si>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</si>
  <si>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</si>
  <si>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</si>
  <si>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</si>
  <si>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</si>
  <si>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</si>
  <si>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</si>
  <si>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</si>
  <si>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</si>
  <si>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</si>
  <si>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</si>
  <si>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</si>
  <si>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</si>
  <si>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</si>
  <si>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</si>
  <si>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</si>
  <si>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</si>
  <si>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</si>
  <si>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</si>
  <si>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</si>
  <si>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</si>
  <si>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</si>
  <si>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</si>
  <si>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</si>
  <si>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</si>
  <si>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</si>
  <si>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</si>
  <si>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</si>
  <si>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</si>
  <si>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</si>
  <si>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</si>
  <si>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</si>
  <si>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</si>
  <si>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</si>
  <si>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</si>
  <si>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</si>
  <si>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</si>
  <si>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</si>
  <si>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</si>
  <si>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</si>
  <si>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</si>
  <si>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</si>
  <si>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</si>
  <si>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</si>
  <si>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</si>
  <si>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</si>
  <si>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</si>
  <si>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</si>
  <si>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</si>
  <si>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</si>
  <si>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</si>
  <si>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</si>
  <si>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</si>
  <si>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</si>
  <si>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</si>
  <si>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</si>
  <si>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</si>
  <si>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</si>
  <si>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</si>
  <si>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</si>
  <si>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</si>
  <si>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</si>
  <si>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</si>
  <si>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</si>
  <si>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</si>
  <si>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</si>
  <si>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</si>
  <si>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</si>
  <si>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</si>
  <si>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</si>
  <si>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</si>
  <si>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</si>
  <si>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</si>
  <si>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</si>
  <si>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</si>
  <si>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</si>
  <si>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</si>
  <si>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</si>
  <si>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</si>
  <si>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</si>
  <si>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</si>
  <si>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</si>
  <si>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</si>
  <si>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</si>
  <si>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</si>
  <si>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</si>
  <si>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</si>
  <si>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</si>
  <si>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</si>
  <si>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</si>
  <si>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</si>
  <si>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</si>
  <si>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</si>
  <si>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</si>
  <si>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</si>
  <si>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</si>
  <si>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</si>
  <si>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</si>
  <si>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</si>
  <si>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</si>
  <si>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</si>
  <si>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</si>
  <si>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</si>
  <si>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</si>
  <si>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</si>
  <si>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</si>
  <si>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</si>
  <si>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</si>
  <si>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</si>
  <si>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</si>
  <si>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</si>
  <si>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</si>
  <si>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</si>
  <si>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</si>
  <si>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</si>
  <si>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</si>
  <si>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</si>
  <si>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</si>
  <si>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</si>
  <si>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</si>
  <si>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</si>
  <si>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</si>
  <si>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</si>
  <si>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</si>
  <si>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</si>
  <si>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</si>
  <si>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</si>
  <si>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</si>
  <si>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</si>
  <si>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</si>
  <si>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</si>
  <si>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</si>
  <si>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</si>
  <si>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</si>
  <si>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</si>
  <si>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</si>
  <si>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</si>
  <si>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</si>
  <si>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</si>
  <si>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</si>
  <si>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</si>
  <si>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</si>
  <si>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</si>
  <si>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</si>
  <si>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</si>
  <si>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</si>
  <si>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</si>
  <si>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</si>
  <si>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</si>
  <si>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</si>
  <si>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</si>
  <si>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</si>
  <si>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</si>
  <si>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</si>
  <si>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</si>
  <si>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</si>
  <si>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</si>
  <si>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</si>
  <si>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</si>
  <si>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</si>
  <si>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</si>
  <si>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</si>
  <si>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</si>
  <si>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</si>
  <si>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</si>
  <si>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</si>
  <si>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</si>
  <si>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</si>
  <si>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</si>
  <si>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</si>
  <si>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</si>
  <si>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</si>
  <si>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</si>
  <si>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</si>
  <si>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</si>
  <si>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</si>
  <si>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</si>
  <si>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</si>
  <si>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</si>
  <si>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</si>
  <si>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</si>
  <si>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</si>
  <si>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</si>
  <si>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</si>
  <si>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</si>
  <si>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</si>
  <si>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</si>
  <si>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</si>
  <si>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</si>
  <si>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</si>
  <si>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</si>
  <si>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</si>
  <si>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</si>
  <si>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</si>
  <si>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</si>
  <si>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</si>
  <si>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</si>
  <si>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</si>
  <si>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</si>
  <si>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</si>
  <si>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</si>
  <si>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</si>
  <si>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</si>
  <si>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</si>
  <si>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</si>
  <si>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</si>
  <si>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</si>
  <si>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</si>
  <si>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</si>
  <si>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</si>
  <si>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</si>
  <si>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</si>
  <si>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</si>
  <si>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</si>
  <si>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</si>
  <si>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</si>
  <si>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</si>
  <si>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</si>
  <si>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</si>
  <si>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</si>
  <si>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</si>
  <si>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</si>
  <si>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</si>
  <si>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</si>
  <si>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</si>
  <si>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</si>
  <si>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</si>
  <si>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</si>
  <si>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</si>
  <si>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</si>
  <si>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</si>
  <si>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</si>
  <si>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</si>
  <si>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</si>
  <si>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</si>
  <si>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</si>
  <si>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</si>
  <si>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</si>
  <si>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</si>
  <si>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</si>
  <si>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</si>
  <si>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</si>
  <si>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</si>
  <si>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</si>
  <si>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</si>
  <si>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</si>
  <si>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</si>
  <si>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</si>
  <si>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</si>
  <si>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</si>
  <si>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</si>
  <si>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</si>
  <si>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</si>
  <si>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</si>
  <si>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</si>
  <si>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</si>
  <si>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</si>
  <si>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</si>
  <si>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</si>
  <si>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</si>
  <si>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</si>
  <si>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</si>
  <si>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</si>
  <si>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</si>
  <si>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</si>
  <si>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</si>
  <si>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</si>
  <si>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</si>
  <si>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</si>
  <si>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</si>
  <si>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</si>
  <si>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</si>
  <si>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</si>
  <si>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</si>
  <si>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</si>
  <si>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</si>
  <si>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</si>
  <si>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</si>
  <si>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</si>
  <si>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</si>
  <si>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</si>
  <si>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</si>
  <si>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</si>
  <si>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</si>
  <si>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</si>
  <si>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</si>
  <si>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</si>
  <si>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</si>
  <si>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</si>
  <si>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</si>
  <si>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</si>
  <si>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</si>
  <si>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</si>
  <si>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</si>
  <si>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</si>
  <si>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</si>
  <si>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</si>
  <si>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</si>
  <si>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</si>
  <si>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</si>
  <si>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</si>
  <si>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</si>
  <si>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</si>
  <si>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</si>
  <si>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</si>
  <si>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</si>
  <si>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</si>
  <si>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</si>
  <si>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</si>
  <si>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</si>
  <si>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</si>
  <si>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</si>
  <si>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</si>
  <si>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</si>
  <si>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</si>
  <si>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</si>
  <si>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</si>
  <si>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</si>
  <si>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</si>
  <si>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</si>
  <si>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</si>
  <si>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</si>
  <si>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</si>
  <si>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</si>
  <si>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</si>
  <si>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</si>
  <si>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</si>
  <si>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</si>
  <si>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</si>
  <si>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</si>
  <si>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</si>
  <si>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</si>
  <si>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</si>
  <si>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</si>
  <si>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</si>
  <si>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</si>
  <si>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</si>
  <si>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</si>
  <si>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</si>
  <si>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</si>
  <si>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</si>
  <si>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</si>
  <si>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</si>
  <si>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</si>
  <si>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</si>
  <si>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</si>
  <si>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</si>
  <si>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</si>
  <si>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</si>
  <si>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</si>
  <si>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</si>
  <si>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</si>
  <si>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</si>
  <si>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</si>
  <si>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</si>
  <si>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</si>
  <si>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</si>
  <si>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</si>
  <si>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</si>
  <si>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</si>
  <si>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</si>
  <si>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</si>
  <si>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</si>
  <si>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</si>
  <si>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</si>
  <si>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</si>
  <si>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</si>
  <si>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</si>
  <si>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</si>
  <si>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</si>
  <si>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</si>
  <si>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</si>
  <si>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</si>
  <si>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</si>
  <si>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</si>
  <si>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</si>
  <si>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</si>
  <si>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</si>
  <si>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</si>
  <si>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</si>
  <si>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</si>
  <si>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</si>
  <si>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</si>
  <si>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</si>
  <si>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</si>
  <si>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</si>
  <si>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</si>
  <si>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</si>
  <si>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</si>
  <si>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</si>
  <si>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</si>
  <si>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</si>
  <si>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</si>
  <si>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</si>
  <si>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</si>
  <si>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</si>
  <si>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</si>
  <si>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</si>
  <si>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</si>
  <si>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</si>
  <si>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</si>
  <si>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</si>
  <si>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</si>
  <si>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</si>
  <si>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</si>
  <si>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</si>
  <si>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</si>
  <si>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</si>
  <si>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</si>
  <si>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</si>
  <si>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</si>
  <si>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</si>
  <si>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</si>
  <si>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</si>
  <si>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</si>
  <si>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</si>
  <si>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</si>
  <si>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</si>
  <si>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</si>
  <si>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</si>
  <si>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</si>
  <si>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</si>
  <si>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</si>
  <si>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</si>
  <si>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</si>
  <si>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</si>
  <si>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</si>
  <si>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</si>
  <si>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</si>
  <si>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</si>
  <si>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</si>
  <si>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</si>
  <si>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</si>
  <si>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</si>
  <si>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</si>
  <si>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</si>
  <si>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</si>
  <si>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</si>
  <si>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</si>
  <si>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</si>
  <si>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</si>
  <si>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</si>
  <si>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</si>
  <si>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</si>
  <si>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</si>
  <si>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</si>
  <si>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</si>
  <si>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</si>
  <si>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</si>
  <si>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</si>
  <si>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</si>
  <si>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</si>
  <si>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</si>
  <si>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</si>
  <si>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</si>
  <si>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</si>
  <si>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</si>
  <si>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</si>
  <si>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</si>
  <si>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</si>
  <si>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</si>
  <si>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</si>
  <si>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</si>
  <si>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</si>
  <si>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</si>
  <si>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</si>
  <si>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</si>
  <si>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</si>
  <si>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</si>
  <si>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</si>
  <si>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</si>
  <si>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</si>
  <si>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</si>
  <si>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</si>
  <si>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</si>
  <si>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</si>
  <si>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</si>
  <si>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</si>
  <si>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</si>
  <si>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</si>
  <si>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</si>
  <si>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</si>
  <si>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</si>
  <si>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</si>
  <si>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</si>
  <si>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</si>
  <si>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</si>
  <si>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</si>
  <si>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</si>
  <si>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</si>
  <si>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</si>
  <si>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</si>
  <si>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</si>
  <si>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</si>
  <si>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</si>
  <si>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</si>
  <si>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</si>
  <si>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</si>
  <si>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</si>
  <si>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</si>
  <si>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</si>
  <si>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</si>
  <si>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</si>
  <si>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</si>
  <si>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</si>
  <si>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</si>
  <si>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</si>
  <si>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</si>
  <si>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</si>
  <si>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</si>
  <si>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</si>
  <si>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</si>
  <si>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</si>
  <si>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</si>
  <si>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</si>
  <si>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</si>
  <si>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</si>
  <si>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</si>
  <si>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</si>
  <si>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</si>
  <si>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</si>
  <si>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</si>
  <si>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</si>
  <si>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</si>
  <si>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</si>
  <si>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</si>
  <si>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</si>
  <si>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</si>
  <si>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</si>
  <si>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</si>
  <si>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</si>
  <si>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</si>
  <si>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</si>
  <si>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</si>
  <si>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</si>
  <si>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</si>
  <si>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</si>
  <si>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</si>
  <si>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</si>
  <si>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</si>
  <si>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</si>
  <si>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</si>
  <si>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</si>
  <si>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</si>
  <si>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</si>
  <si>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</si>
  <si>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</si>
  <si>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</si>
  <si>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</si>
  <si>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</si>
  <si>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</si>
  <si>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</si>
  <si>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</si>
  <si>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</si>
  <si>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</si>
  <si>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</si>
  <si>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</si>
  <si>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</si>
  <si>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</si>
  <si>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</si>
  <si>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</si>
  <si>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</si>
  <si>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</si>
  <si>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</si>
  <si>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</si>
  <si>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</si>
  <si>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</si>
  <si>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</si>
  <si>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</si>
  <si>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</si>
  <si>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</si>
  <si>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</si>
  <si>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</si>
  <si>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</si>
  <si>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</si>
  <si>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</si>
  <si>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</si>
  <si>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</si>
  <si>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</si>
  <si>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</si>
  <si>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</si>
  <si>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</si>
  <si>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</si>
  <si>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</si>
  <si>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</si>
  <si>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</si>
  <si>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</si>
  <si>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</si>
  <si>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</si>
  <si>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</si>
  <si>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</si>
  <si>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</si>
  <si>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</si>
  <si>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</si>
  <si>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</si>
  <si>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</si>
  <si>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</si>
  <si>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</si>
  <si>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</si>
  <si>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</si>
  <si>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</si>
  <si>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</si>
  <si>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</si>
  <si>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</si>
  <si>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</si>
  <si>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</si>
  <si>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</si>
  <si>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</si>
  <si>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</si>
  <si>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</si>
  <si>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</si>
  <si>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</si>
  <si>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</si>
  <si>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</si>
  <si>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</si>
  <si>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</si>
  <si>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</si>
  <si>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</si>
  <si>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</si>
  <si>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</si>
  <si>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</si>
  <si>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</si>
  <si>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</si>
  <si>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</si>
  <si>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</si>
  <si>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</si>
  <si>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</si>
  <si>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</si>
  <si>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</si>
  <si>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</si>
  <si>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</si>
  <si>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</si>
  <si>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</si>
  <si>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</si>
  <si>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</si>
  <si>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</si>
  <si>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</si>
  <si>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</si>
  <si>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</si>
  <si>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</si>
  <si>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</si>
  <si>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</si>
  <si>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</si>
  <si>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</si>
  <si>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</si>
  <si>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</si>
  <si>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</si>
  <si>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</si>
  <si>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</si>
  <si>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</si>
  <si>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</si>
  <si>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</si>
  <si>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</si>
  <si>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</si>
  <si>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</si>
  <si>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</si>
  <si>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</si>
  <si>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</si>
  <si>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</si>
  <si>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</si>
  <si>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</si>
  <si>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</si>
  <si>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</si>
  <si>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</si>
  <si>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</si>
  <si>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</si>
  <si>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</si>
  <si>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</si>
  <si>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</si>
  <si>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</si>
  <si>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</si>
  <si>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</si>
  <si>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</si>
  <si>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</si>
  <si>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</si>
  <si>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</si>
  <si>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</si>
  <si>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</si>
  <si>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</si>
  <si>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</si>
  <si>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</si>
  <si>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</si>
  <si>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</si>
  <si>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</si>
  <si>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</si>
  <si>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</si>
  <si>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</si>
  <si>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</si>
  <si>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</si>
  <si>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</si>
  <si>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</si>
  <si>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</si>
  <si>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</si>
  <si>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</si>
  <si>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</si>
  <si>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</si>
  <si>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</si>
  <si>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</si>
  <si>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</si>
  <si>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</si>
  <si>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</si>
  <si>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</si>
  <si>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</si>
  <si>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</si>
  <si>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</si>
  <si>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</si>
  <si>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</si>
  <si>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</si>
  <si>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</si>
  <si>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</si>
  <si>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</si>
  <si>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</si>
  <si>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</si>
  <si>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</si>
  <si>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</si>
  <si>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</si>
  <si>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</si>
  <si>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</si>
  <si>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</si>
  <si>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</si>
  <si>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</si>
  <si>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</si>
  <si>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</si>
  <si>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</si>
  <si>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</si>
  <si>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</si>
  <si>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</si>
  <si>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</si>
  <si>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</si>
  <si>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</si>
  <si>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</si>
  <si>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</si>
  <si>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</si>
  <si>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</si>
  <si>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</si>
  <si>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</si>
  <si>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</si>
  <si>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</si>
  <si>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</si>
  <si>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</si>
  <si>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</si>
  <si>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</si>
  <si>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</si>
  <si>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</si>
  <si>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</si>
  <si>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</si>
  <si>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</si>
  <si>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</si>
  <si>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</si>
  <si>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</si>
  <si>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</si>
  <si>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</si>
  <si>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</si>
  <si>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</si>
  <si>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</si>
  <si>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</si>
  <si>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</si>
  <si>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</si>
  <si>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</si>
  <si>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</si>
  <si>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</si>
  <si>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</si>
  <si>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</si>
  <si>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</si>
  <si>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</si>
  <si>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</si>
  <si>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</si>
  <si>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</si>
  <si>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</si>
  <si>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</si>
  <si>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</si>
  <si>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</si>
  <si>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</si>
  <si>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</si>
  <si>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</si>
  <si>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</si>
  <si>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</si>
  <si>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</si>
  <si>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</si>
  <si>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</si>
  <si>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</si>
  <si>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</si>
  <si>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</si>
  <si>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</si>
  <si>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</si>
  <si>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</si>
  <si>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</si>
  <si>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</si>
  <si>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</si>
  <si>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</si>
  <si>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</si>
  <si>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</si>
  <si>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</si>
  <si>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</si>
  <si>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</si>
  <si>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</si>
  <si>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</si>
  <si>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</si>
  <si>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</si>
  <si>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</si>
  <si>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</si>
  <si>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</si>
  <si>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</si>
  <si>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</si>
  <si>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</si>
  <si>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</si>
  <si>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</si>
  <si>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</si>
  <si>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</si>
  <si>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</si>
  <si>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</si>
  <si>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</si>
  <si>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</si>
  <si>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</si>
  <si>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</si>
  <si>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</si>
  <si>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</si>
  <si>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</si>
  <si>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</si>
  <si>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</si>
  <si>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</si>
  <si>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</si>
  <si>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</si>
  <si>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</si>
  <si>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</si>
  <si>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</si>
  <si>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</si>
  <si>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</si>
  <si>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</si>
  <si>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</si>
  <si>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</si>
  <si>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</si>
  <si>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</si>
  <si>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</si>
  <si>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</si>
  <si>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</si>
  <si>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</si>
  <si>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</si>
  <si>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</si>
  <si>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</si>
  <si>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</si>
  <si>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</si>
  <si>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</si>
  <si>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</si>
  <si>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</si>
  <si>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</si>
  <si>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</si>
  <si>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</si>
  <si>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</si>
  <si>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</si>
  <si>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</si>
  <si>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</si>
  <si>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</si>
  <si>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</si>
  <si>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</si>
  <si>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</si>
  <si>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</si>
  <si>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</si>
  <si>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</si>
  <si>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</si>
  <si>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</si>
  <si>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</si>
  <si>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</si>
  <si>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</si>
  <si>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</si>
  <si>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</si>
  <si>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</si>
  <si>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</si>
  <si>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</si>
  <si>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</si>
  <si>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</si>
  <si>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</si>
  <si>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</si>
  <si>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</si>
  <si>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</si>
  <si>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</si>
  <si>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</si>
  <si>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</si>
  <si>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</si>
  <si>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</si>
  <si>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</si>
  <si>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</si>
  <si>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</si>
  <si>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</si>
  <si>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</si>
  <si>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</si>
  <si>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</si>
  <si>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</si>
  <si>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</si>
  <si>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</si>
  <si>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</si>
  <si>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</si>
  <si>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</si>
  <si>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</si>
  <si>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</si>
  <si>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</si>
  <si>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</si>
  <si>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</si>
  <si>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</si>
  <si>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</si>
  <si>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</si>
  <si>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</si>
  <si>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</si>
  <si>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</si>
  <si>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</si>
  <si>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</si>
  <si>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</si>
  <si>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</si>
  <si>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</si>
  <si>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</si>
  <si>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</si>
  <si>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</si>
  <si>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</si>
  <si>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</si>
  <si>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</si>
  <si>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</si>
  <si>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</si>
  <si>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</si>
  <si>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</si>
  <si>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</si>
  <si>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</si>
  <si>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</si>
  <si>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</si>
  <si>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</si>
  <si>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</si>
  <si>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</si>
  <si>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</si>
  <si>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</si>
  <si>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</si>
  <si>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</si>
  <si>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</si>
  <si>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</si>
  <si>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</si>
  <si>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</si>
  <si>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</si>
  <si>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</si>
  <si>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</si>
  <si>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</si>
  <si>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</si>
  <si>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</si>
  <si>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</si>
  <si>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</si>
  <si>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</si>
  <si>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</si>
  <si>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</si>
  <si>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</si>
  <si>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</si>
  <si>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</si>
  <si>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</si>
  <si>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</si>
  <si>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</si>
  <si>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</si>
  <si>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</si>
  <si>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</si>
  <si>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</si>
  <si>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</si>
  <si>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</si>
  <si>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</si>
  <si>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</si>
  <si>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</si>
  <si>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</si>
  <si>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</si>
  <si>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</si>
  <si>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</si>
  <si>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</si>
  <si>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</si>
  <si>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</si>
  <si>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</si>
  <si>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</si>
  <si>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</si>
  <si>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</si>
  <si>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</si>
  <si>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</si>
  <si>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</si>
  <si>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</si>
  <si>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</si>
  <si>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</si>
  <si>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</si>
  <si>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</si>
  <si>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</si>
  <si>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</si>
  <si>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</si>
  <si>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</si>
  <si>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</si>
  <si>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</si>
  <si>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</si>
  <si>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</si>
  <si>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</si>
  <si>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</si>
  <si>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</si>
  <si>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</si>
  <si>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</si>
  <si>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</si>
  <si>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</si>
  <si>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</si>
  <si>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</si>
  <si>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</si>
  <si>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</si>
  <si>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</si>
  <si>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</si>
  <si>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</si>
  <si>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</si>
  <si>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</si>
  <si>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</si>
  <si>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</si>
  <si>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</si>
  <si>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</si>
  <si>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</si>
  <si>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</si>
  <si>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</si>
  <si>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</si>
  <si>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</si>
  <si>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</si>
  <si>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</si>
  <si>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</si>
  <si>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</si>
  <si>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</si>
  <si>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</si>
  <si>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</si>
  <si>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</si>
  <si>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</si>
  <si>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</si>
  <si>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</si>
  <si>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</si>
  <si>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</si>
  <si>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</si>
  <si>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</si>
  <si>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</si>
  <si>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</si>
  <si>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</si>
  <si>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</si>
  <si>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</si>
  <si>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</si>
  <si>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</si>
  <si>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</si>
  <si>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</si>
  <si>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</si>
  <si>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</si>
  <si>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</si>
  <si>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</si>
  <si>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</si>
  <si>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</si>
  <si>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</si>
  <si>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</si>
  <si>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</si>
  <si>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</si>
  <si>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</si>
  <si>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</si>
  <si>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</si>
  <si>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</si>
  <si>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</si>
  <si>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</si>
  <si>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</si>
  <si>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</si>
  <si>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</si>
  <si>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</si>
  <si>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</si>
  <si>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</si>
  <si>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</si>
  <si>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</si>
  <si>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</si>
  <si>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</si>
  <si>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</si>
  <si>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</si>
  <si>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</si>
  <si>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</si>
  <si>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</si>
  <si>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</si>
  <si>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</si>
  <si>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</si>
  <si>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</si>
  <si>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</si>
  <si>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</si>
  <si>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</si>
  <si>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</si>
  <si>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</si>
  <si>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</si>
  <si>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</si>
  <si>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</si>
  <si>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</si>
  <si>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</si>
  <si>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</si>
  <si>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</si>
  <si>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</si>
  <si>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</si>
  <si>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</si>
  <si>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</si>
  <si>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</si>
  <si>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</si>
  <si>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</si>
  <si>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</si>
  <si>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</si>
  <si>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</si>
  <si>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</si>
  <si>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</si>
  <si>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</si>
  <si>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</si>
  <si>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</si>
  <si>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</si>
  <si>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</si>
  <si>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</si>
  <si>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</si>
  <si>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</si>
  <si>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</si>
  <si>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</si>
  <si>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</si>
  <si>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</si>
  <si>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</si>
  <si>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</si>
  <si>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</si>
  <si>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</si>
  <si>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</si>
  <si>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</si>
  <si>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</si>
  <si>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</si>
  <si>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</si>
  <si>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</si>
  <si>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</si>
  <si>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</si>
  <si>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</si>
  <si>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</si>
  <si>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</si>
  <si>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</si>
  <si>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</si>
  <si>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</si>
  <si>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</si>
  <si>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</si>
  <si>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</si>
  <si>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</si>
  <si>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</si>
  <si>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</si>
  <si>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</si>
  <si>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</si>
  <si>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</si>
  <si>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</si>
  <si>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</si>
  <si>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</si>
  <si>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</si>
  <si>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</si>
  <si>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</si>
  <si>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</si>
  <si>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</si>
  <si>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</si>
  <si>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</si>
  <si>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</si>
  <si>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</si>
  <si>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</si>
  <si>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</si>
  <si>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</si>
  <si>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</si>
  <si>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</si>
  <si>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</si>
  <si>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</si>
  <si>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</si>
  <si>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</si>
  <si>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</si>
  <si>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</si>
  <si>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</si>
  <si>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</si>
  <si>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</si>
  <si>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</si>
  <si>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</si>
  <si>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</si>
  <si>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</si>
  <si>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</si>
  <si>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</si>
  <si>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</si>
  <si>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</si>
  <si>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</si>
  <si>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</si>
  <si>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</si>
  <si>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</si>
  <si>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</si>
  <si>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</si>
  <si>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</si>
  <si>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</si>
  <si>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</si>
  <si>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</si>
  <si>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</si>
  <si>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</si>
  <si>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</si>
  <si>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</si>
  <si>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</si>
  <si>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</si>
  <si>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</si>
  <si>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</si>
  <si>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</si>
  <si>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</si>
  <si>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</si>
  <si>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</si>
  <si>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</si>
  <si>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</si>
  <si>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</si>
  <si>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</si>
  <si>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</si>
  <si>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</si>
  <si>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</si>
  <si>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</si>
  <si>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</si>
  <si>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</si>
  <si>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</si>
  <si>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</si>
  <si>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</si>
  <si>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</si>
  <si>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</si>
  <si>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</si>
  <si>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</si>
  <si>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</si>
  <si>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</si>
  <si>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</si>
  <si>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</si>
  <si>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</si>
  <si>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</si>
  <si>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</si>
  <si>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</si>
  <si>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</si>
  <si>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</si>
  <si>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</si>
  <si>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</si>
  <si>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</si>
  <si>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</si>
  <si>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</si>
  <si>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</si>
  <si>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</si>
  <si>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</si>
  <si>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</si>
  <si>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</si>
  <si>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</si>
  <si>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</si>
  <si>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</si>
  <si>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</si>
  <si>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</si>
  <si>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</si>
  <si>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</si>
  <si>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</si>
  <si>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</si>
  <si>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</si>
  <si>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</si>
  <si>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</si>
  <si>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</si>
  <si>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</si>
  <si>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</si>
  <si>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</si>
  <si>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</si>
  <si>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</si>
  <si>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</si>
  <si>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</si>
  <si>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</si>
  <si>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</si>
  <si>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</si>
  <si>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</si>
  <si>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</si>
  <si>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</si>
  <si>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</si>
  <si>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</si>
  <si>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</si>
  <si>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</si>
  <si>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</si>
  <si>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</si>
  <si>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</si>
  <si>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</si>
  <si>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</si>
  <si>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</si>
  <si>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</si>
  <si>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</si>
  <si>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</si>
  <si>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</si>
  <si>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</si>
  <si>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</si>
  <si>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</si>
  <si>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</si>
  <si>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</si>
  <si>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</si>
  <si>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</si>
  <si>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</si>
  <si>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</si>
  <si>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</si>
  <si>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</si>
  <si>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</si>
  <si>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</si>
  <si>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</si>
  <si>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</si>
  <si>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</si>
  <si>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</si>
  <si>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</si>
  <si>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</si>
  <si>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</si>
  <si>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</si>
  <si>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</si>
  <si>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</si>
  <si>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</si>
  <si>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</si>
  <si>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</si>
  <si>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</si>
  <si>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</si>
  <si>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</si>
  <si>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</si>
  <si>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</si>
  <si>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</si>
  <si>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</si>
  <si>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</si>
  <si>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</si>
  <si>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</si>
  <si>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</si>
  <si>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</si>
  <si>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</si>
  <si>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</si>
  <si>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</si>
  <si>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</si>
  <si>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</si>
  <si>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</si>
  <si>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</si>
  <si>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</si>
  <si>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</si>
  <si>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</si>
  <si>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</si>
  <si>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</si>
  <si>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</si>
  <si>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</si>
  <si>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</si>
  <si>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</si>
  <si>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</si>
  <si>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</si>
  <si>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</si>
  <si>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</si>
  <si>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</si>
  <si>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</si>
  <si>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</si>
  <si>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</si>
  <si>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</si>
  <si>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</si>
  <si>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</si>
  <si>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</si>
  <si>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</si>
  <si>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</si>
  <si>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</si>
  <si>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</si>
  <si>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</si>
  <si>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</si>
  <si>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</si>
  <si>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</si>
  <si>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</si>
  <si>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</si>
  <si>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</si>
  <si>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</si>
  <si>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</si>
  <si>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</si>
  <si>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</si>
  <si>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</si>
  <si>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</si>
  <si>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</si>
  <si>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</si>
  <si>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</si>
  <si>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</si>
  <si>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</si>
  <si>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</si>
  <si>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</si>
  <si>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</si>
  <si>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</si>
  <si>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</si>
  <si>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</si>
  <si>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</si>
  <si>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</si>
  <si>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</si>
  <si>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</si>
  <si>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</si>
  <si>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</si>
  <si>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</si>
  <si>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</si>
  <si>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</si>
  <si>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</si>
  <si>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</si>
  <si>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</si>
  <si>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</si>
  <si>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</si>
  <si>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</si>
  <si>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</si>
  <si>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</si>
  <si>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</si>
  <si>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</si>
  <si>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</si>
  <si>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</si>
  <si>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</si>
  <si>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</si>
  <si>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</si>
  <si>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</si>
  <si>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</si>
  <si>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</si>
  <si>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</si>
  <si>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</si>
  <si>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</si>
  <si>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</si>
  <si>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</si>
  <si>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</si>
  <si>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</si>
  <si>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</si>
  <si>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</si>
  <si>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</si>
  <si>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</si>
  <si>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</si>
  <si>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</si>
  <si>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</si>
  <si>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</si>
  <si>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</si>
  <si>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</si>
  <si>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</si>
  <si>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</si>
  <si>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</si>
  <si>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</si>
  <si>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</si>
  <si>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</si>
  <si>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</si>
  <si>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</si>
  <si>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</si>
  <si>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</si>
  <si>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</si>
  <si>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</si>
  <si>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</si>
  <si>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</si>
  <si>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</si>
  <si>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</si>
  <si>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</si>
  <si>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</si>
  <si>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</si>
  <si>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</si>
  <si>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</si>
  <si>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</si>
  <si>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</si>
  <si>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</si>
  <si>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</si>
  <si>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</si>
  <si>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</si>
  <si>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</si>
  <si>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</si>
  <si>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</si>
  <si>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</si>
  <si>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</si>
  <si>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</si>
  <si>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</si>
  <si>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</si>
  <si>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</si>
  <si>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</si>
  <si>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</si>
  <si>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</si>
  <si>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</si>
  <si>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</si>
  <si>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</si>
  <si>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</si>
  <si>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</si>
  <si>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</si>
  <si>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</si>
  <si>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</si>
  <si>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</si>
  <si>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</si>
  <si>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</si>
  <si>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</si>
  <si>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</si>
  <si>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</si>
  <si>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</si>
  <si>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</si>
  <si>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</si>
  <si>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</si>
  <si>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</si>
  <si>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</si>
  <si>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</si>
  <si>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</si>
  <si>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</si>
  <si>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</si>
  <si>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</si>
  <si>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</si>
  <si>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</si>
  <si>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</si>
  <si>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</si>
  <si>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</si>
  <si>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</si>
  <si>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</si>
  <si>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</si>
  <si>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</si>
  <si>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</si>
  <si>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</si>
  <si>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</si>
  <si>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</si>
  <si>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</si>
  <si>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</si>
  <si>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</si>
  <si>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</si>
  <si>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</si>
  <si>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</si>
  <si>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</si>
  <si>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</si>
  <si>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</si>
  <si>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</si>
  <si>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</si>
  <si>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</si>
  <si>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</si>
  <si>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</si>
  <si>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</si>
  <si>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</si>
  <si>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</si>
  <si>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</si>
  <si>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</si>
  <si>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</si>
  <si>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</si>
  <si>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</si>
  <si>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</si>
  <si>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</si>
  <si>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</si>
  <si>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</si>
  <si>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</si>
  <si>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</si>
  <si>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</si>
  <si>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</si>
  <si>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</si>
  <si>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</si>
  <si>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</si>
  <si>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</si>
  <si>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</si>
  <si>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</si>
  <si>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</si>
  <si>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</si>
  <si>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</si>
  <si>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</si>
  <si>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</si>
  <si>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</si>
  <si>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</si>
  <si>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</si>
  <si>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</si>
  <si>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</si>
  <si>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</si>
  <si>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</si>
  <si>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</si>
  <si>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</si>
  <si>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</si>
  <si>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</si>
  <si>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</si>
  <si>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</si>
  <si>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</si>
  <si>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</si>
  <si>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</si>
  <si>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</si>
  <si>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</si>
  <si>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</si>
  <si>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</si>
  <si>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</si>
  <si>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</si>
  <si>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</si>
  <si>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</si>
  <si>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</si>
  <si>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</si>
  <si>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</si>
  <si>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</si>
  <si>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</si>
  <si>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</si>
  <si>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</si>
  <si>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</si>
  <si>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</si>
  <si>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</si>
  <si>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</si>
  <si>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</si>
  <si>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</si>
  <si>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</si>
  <si>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</si>
  <si>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</si>
  <si>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</si>
  <si>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</si>
  <si>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</si>
  <si>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</si>
  <si>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</si>
  <si>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</si>
  <si>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</si>
  <si>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</si>
  <si>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</si>
  <si>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</si>
  <si>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</si>
  <si>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</si>
  <si>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</si>
  <si>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</si>
  <si>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</si>
  <si>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</si>
  <si>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</si>
  <si>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</si>
  <si>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</si>
  <si>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</si>
  <si>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</si>
  <si>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</si>
  <si>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</si>
  <si>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</si>
  <si>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</si>
  <si>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</si>
  <si>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</si>
  <si>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</si>
  <si>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</si>
  <si>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</si>
  <si>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</si>
  <si>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</si>
  <si>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</si>
  <si>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</si>
  <si>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</si>
  <si>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</si>
  <si>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</si>
  <si>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</si>
  <si>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</si>
  <si>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</si>
  <si>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</si>
  <si>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</si>
  <si>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</si>
  <si>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</si>
  <si>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</si>
  <si>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</si>
  <si>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</si>
  <si>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</si>
  <si>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</si>
  <si>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</si>
  <si>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</si>
  <si>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</si>
  <si>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</si>
  <si>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</si>
  <si>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</si>
  <si>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</si>
  <si>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</si>
  <si>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</si>
  <si>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</si>
  <si>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</si>
  <si>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</si>
  <si>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</si>
  <si>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</si>
  <si>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</si>
  <si>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</si>
  <si>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</si>
  <si>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</si>
  <si>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</si>
  <si>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</si>
  <si>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</si>
  <si>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</si>
  <si>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</si>
  <si>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</si>
  <si>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</si>
  <si>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</si>
  <si>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</si>
  <si>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</si>
  <si>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</si>
  <si>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</si>
  <si>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</si>
  <si>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</si>
  <si>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</si>
  <si>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</si>
  <si>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</si>
  <si>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</si>
  <si>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</si>
  <si>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</si>
  <si>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</si>
  <si>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</si>
  <si>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</si>
  <si>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</si>
  <si>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</si>
  <si>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</si>
  <si>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</si>
  <si>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</si>
  <si>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</si>
  <si>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</si>
  <si>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</si>
  <si>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</si>
  <si>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</si>
  <si>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</si>
  <si>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</si>
  <si>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</si>
  <si>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</si>
  <si>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</si>
  <si>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</si>
  <si>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</si>
  <si>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</si>
  <si>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</si>
  <si>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</si>
  <si>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</si>
  <si>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</si>
  <si>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</si>
  <si>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</si>
  <si>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</si>
  <si>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</si>
  <si>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</si>
  <si>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</si>
  <si>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</si>
  <si>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</si>
  <si>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</si>
  <si>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</si>
  <si>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</si>
  <si>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</si>
  <si>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</si>
  <si>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</si>
  <si>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</si>
  <si>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</si>
  <si>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</si>
  <si>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</si>
  <si>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</si>
  <si>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</si>
  <si>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</si>
  <si>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</si>
  <si>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</si>
  <si>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</si>
  <si>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</si>
  <si>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</si>
  <si>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</si>
  <si>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</si>
  <si>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</si>
  <si>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</si>
  <si>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</si>
  <si>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</si>
  <si>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</si>
  <si>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</si>
  <si>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</si>
  <si>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</si>
  <si>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</si>
  <si>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</si>
  <si>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</si>
  <si>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</si>
  <si>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</si>
  <si>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</si>
  <si>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</si>
  <si>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</si>
  <si>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</si>
  <si>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</si>
  <si>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</si>
  <si>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</si>
  <si>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</si>
  <si>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</si>
  <si>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</si>
  <si>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</si>
  <si>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</si>
  <si>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</si>
  <si>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</si>
  <si>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</si>
  <si>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</si>
  <si>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</si>
  <si>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</si>
  <si>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</si>
  <si>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</si>
  <si>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</si>
  <si>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</si>
  <si>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</si>
  <si>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</si>
  <si>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</si>
  <si>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</si>
  <si>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</si>
  <si>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</si>
  <si>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</si>
  <si>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</si>
  <si>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</si>
  <si>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</si>
  <si>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</si>
  <si>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</si>
  <si>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</si>
  <si>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</si>
  <si>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</si>
  <si>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</si>
  <si>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</si>
  <si>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</si>
  <si>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</si>
  <si>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</si>
  <si>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</si>
  <si>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</si>
  <si>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</si>
  <si>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</si>
  <si>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</si>
  <si>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</si>
  <si>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</si>
  <si>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</si>
  <si>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</si>
  <si>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</si>
  <si>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</si>
  <si>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</si>
  <si>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</si>
  <si>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</si>
  <si>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</si>
  <si>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</si>
  <si>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</si>
  <si>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</si>
  <si>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</si>
  <si>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</si>
  <si>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</si>
  <si>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</si>
  <si>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</si>
  <si>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</si>
  <si>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</si>
  <si>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</si>
  <si>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</si>
  <si>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</si>
  <si>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</si>
  <si>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</si>
  <si>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</si>
  <si>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</si>
  <si>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</si>
  <si>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</si>
  <si>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</si>
  <si>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</si>
  <si>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</si>
  <si>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</si>
  <si>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</si>
  <si>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</si>
  <si>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</si>
  <si>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</si>
  <si>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</si>
  <si>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</si>
  <si>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</si>
  <si>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</si>
  <si>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</si>
  <si>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</si>
  <si>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</si>
  <si>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</si>
  <si>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</si>
  <si>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</si>
  <si>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</si>
  <si>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</si>
  <si>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</si>
  <si>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</si>
  <si>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</si>
  <si>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</si>
  <si>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</si>
  <si>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</si>
  <si>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</si>
  <si>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</si>
  <si>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</si>
  <si>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</si>
  <si>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</si>
  <si>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</si>
  <si>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</si>
  <si>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</si>
  <si>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</si>
  <si>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</si>
  <si>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</si>
  <si>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</si>
  <si>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</si>
  <si>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</si>
  <si>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</si>
  <si>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</si>
  <si>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</si>
  <si>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</si>
  <si>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</si>
  <si>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</si>
  <si>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</si>
  <si>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</si>
  <si>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</si>
  <si>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</si>
  <si>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</si>
  <si>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</si>
  <si>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</si>
  <si>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</si>
  <si>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</si>
  <si>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</si>
  <si>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</si>
  <si>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</si>
  <si>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</si>
  <si>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</si>
  <si>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</si>
  <si>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</si>
  <si>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</si>
  <si>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</si>
  <si>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</si>
  <si>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</si>
  <si>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</si>
  <si>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</si>
  <si>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</si>
  <si>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</si>
  <si>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</si>
  <si>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</si>
  <si>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</si>
  <si>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</si>
  <si>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</si>
  <si>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</si>
  <si>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</si>
  <si>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</si>
  <si>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</si>
  <si>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</si>
  <si>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</si>
  <si>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</si>
  <si>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</si>
  <si>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</si>
  <si>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</si>
  <si>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</si>
  <si>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</si>
  <si>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</si>
  <si>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</si>
  <si>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</si>
  <si>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</si>
  <si>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</si>
  <si>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</si>
  <si>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</si>
  <si>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</si>
  <si>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</si>
  <si>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</si>
  <si>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</si>
  <si>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</si>
  <si>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</si>
  <si>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</si>
  <si>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</si>
  <si>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</si>
  <si>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</si>
  <si>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</si>
  <si>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</si>
  <si>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</si>
  <si>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</si>
  <si>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</si>
  <si>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</si>
  <si>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</si>
  <si>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</si>
  <si>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</si>
  <si>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</si>
  <si>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</si>
  <si>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</si>
  <si>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</si>
  <si>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</si>
  <si>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</si>
  <si>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</si>
  <si>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</si>
  <si>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</si>
  <si>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</si>
  <si>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</si>
  <si>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</si>
  <si>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</si>
  <si>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</si>
  <si>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</si>
  <si>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</si>
  <si>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</si>
  <si>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</si>
  <si>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</si>
  <si>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</si>
  <si>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</si>
  <si>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</si>
  <si>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</si>
  <si>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</si>
  <si>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</si>
  <si>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</si>
  <si>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</si>
  <si>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</si>
  <si>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</si>
  <si>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</si>
  <si>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</si>
  <si>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</si>
  <si>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</si>
  <si>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</si>
  <si>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</si>
  <si>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</si>
  <si>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</si>
  <si>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</si>
  <si>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</si>
  <si>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</si>
  <si>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</si>
  <si>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</si>
  <si>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</si>
  <si>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</si>
  <si>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</si>
  <si>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</si>
  <si>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</si>
  <si>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</si>
  <si>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</si>
  <si>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</si>
  <si>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</si>
  <si>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</si>
  <si>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</si>
  <si>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</si>
  <si>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</si>
  <si>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</si>
  <si>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</si>
  <si>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</si>
  <si>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</si>
  <si>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</si>
  <si>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</si>
  <si>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</si>
  <si>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</si>
  <si>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</si>
  <si>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</si>
  <si>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</si>
  <si>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</si>
  <si>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</si>
  <si>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</si>
  <si>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</si>
  <si>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</si>
  <si>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</si>
  <si>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</si>
  <si>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</si>
  <si>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</si>
  <si>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</si>
  <si>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</si>
  <si>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</si>
  <si>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</si>
  <si>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</si>
  <si>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</si>
  <si>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</si>
  <si>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</si>
  <si>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</si>
  <si>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</si>
  <si>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</si>
  <si>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</si>
  <si>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</si>
  <si>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</si>
  <si>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</si>
  <si>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</si>
  <si>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</si>
  <si>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</si>
  <si>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</si>
  <si>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</si>
  <si>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</si>
  <si>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</si>
  <si>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</si>
  <si>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</si>
  <si>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</si>
  <si>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</si>
  <si>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</si>
  <si>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</si>
  <si>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</si>
  <si>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</si>
  <si>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</si>
  <si>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</si>
  <si>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</si>
  <si>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</si>
  <si>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</si>
  <si>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</si>
  <si>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</si>
  <si>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</si>
  <si>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</si>
  <si>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</si>
  <si>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</si>
  <si>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</si>
  <si>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</si>
  <si>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</si>
  <si>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</si>
  <si>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</si>
  <si>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</si>
  <si>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</si>
  <si>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</si>
  <si>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</si>
  <si>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</si>
  <si>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</si>
  <si>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</si>
  <si>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</si>
  <si>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</si>
  <si>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</si>
  <si>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</si>
  <si>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</si>
  <si>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</si>
  <si>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</si>
  <si>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</si>
  <si>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</si>
  <si>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</si>
  <si>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</si>
  <si>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</si>
  <si>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</si>
  <si>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</si>
  <si>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</si>
  <si>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</si>
  <si>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</si>
  <si>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</si>
  <si>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</si>
  <si>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</si>
  <si>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</si>
  <si>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</si>
  <si>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</si>
  <si>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</si>
  <si>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</si>
  <si>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</si>
  <si>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</si>
  <si>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</si>
  <si>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</si>
  <si>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</si>
  <si>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</si>
  <si>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</si>
  <si>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</si>
  <si>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</si>
  <si>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</si>
  <si>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</si>
  <si>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</si>
  <si>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</si>
  <si>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</si>
  <si>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</si>
  <si>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</si>
  <si>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</si>
  <si>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</si>
  <si>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</si>
  <si>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</si>
  <si>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</si>
  <si>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</si>
  <si>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</si>
  <si>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</si>
  <si>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</si>
  <si>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</si>
  <si>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</si>
  <si>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</si>
  <si>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</si>
  <si>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</si>
  <si>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</si>
  <si>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</si>
  <si>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</si>
  <si>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</si>
  <si>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</si>
  <si>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</si>
  <si>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</si>
  <si>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</si>
  <si>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</si>
  <si>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</si>
  <si>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</si>
  <si>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</si>
  <si>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</si>
  <si>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</si>
  <si>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</si>
  <si>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</si>
  <si>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</si>
  <si>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</si>
  <si>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</si>
  <si>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</si>
  <si>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</si>
  <si>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</si>
  <si>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</si>
  <si>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</si>
  <si>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</si>
  <si>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</si>
  <si>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</si>
  <si>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</si>
  <si>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</si>
  <si>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</si>
  <si>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</si>
  <si>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</si>
  <si>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</si>
  <si>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</si>
  <si>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</si>
  <si>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</si>
  <si>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</si>
  <si>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</si>
  <si>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</si>
  <si>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</si>
  <si>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</si>
  <si>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</si>
  <si>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</si>
  <si>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</si>
  <si>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</si>
  <si>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</si>
  <si>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</si>
  <si>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</si>
  <si>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</si>
  <si>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</si>
  <si>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</si>
  <si>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</si>
  <si>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</si>
  <si>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</si>
  <si>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</si>
  <si>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</si>
  <si>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</si>
  <si>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</si>
  <si>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</si>
  <si>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</si>
  <si>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</si>
  <si>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</si>
  <si>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</si>
  <si>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</si>
  <si>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</si>
  <si>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</si>
  <si>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</si>
  <si>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</si>
  <si>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</si>
  <si>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</si>
  <si>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</si>
  <si>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</si>
  <si>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</si>
  <si>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</si>
  <si>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</si>
  <si>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</si>
  <si>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</si>
  <si>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</si>
  <si>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</si>
  <si>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</si>
  <si>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</si>
  <si>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</si>
  <si>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</si>
  <si>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</si>
  <si>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</si>
  <si>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</si>
  <si>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</si>
  <si>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</si>
  <si>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</si>
  <si>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</si>
  <si>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</si>
  <si>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</si>
  <si>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</si>
  <si>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</si>
  <si>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</si>
  <si>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</si>
  <si>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</si>
  <si>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</si>
  <si>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</si>
  <si>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</si>
  <si>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</si>
  <si>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</si>
  <si>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</si>
  <si>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</si>
  <si>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</si>
  <si>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</si>
  <si>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</si>
  <si>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</si>
  <si>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</si>
  <si>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</si>
  <si>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</si>
  <si>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</si>
  <si>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</si>
  <si>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</si>
  <si>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</si>
  <si>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</si>
  <si>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</si>
  <si>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</si>
  <si>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</si>
  <si>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</si>
  <si>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</si>
  <si>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</si>
  <si>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</si>
  <si>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</si>
  <si>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</si>
  <si>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</si>
  <si>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</si>
  <si>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</si>
  <si>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</si>
  <si>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</si>
  <si>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</si>
  <si>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</si>
  <si>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</si>
  <si>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</si>
  <si>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</si>
  <si>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</si>
  <si>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</si>
  <si>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</si>
  <si>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</si>
  <si>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</si>
  <si>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</si>
  <si>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</si>
  <si>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</si>
  <si>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</si>
  <si>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</si>
  <si>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</si>
  <si>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</si>
  <si>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</si>
  <si>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</si>
  <si>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</si>
  <si>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</si>
  <si>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</si>
  <si>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</si>
  <si>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</si>
  <si>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</si>
  <si>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</si>
  <si>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</si>
  <si>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</si>
  <si>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</si>
  <si>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</si>
  <si>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</si>
  <si>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</si>
  <si>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</si>
  <si>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</si>
  <si>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</si>
  <si>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</si>
  <si>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</si>
  <si>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</si>
  <si>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</si>
  <si>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</si>
  <si>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</si>
  <si>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</si>
  <si>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</si>
  <si>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</si>
  <si>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</si>
  <si>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</si>
  <si>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</si>
  <si>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</si>
  <si>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</si>
  <si>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</si>
  <si>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</si>
  <si>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</si>
  <si>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</si>
  <si>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</si>
  <si>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</si>
  <si>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</si>
  <si>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</si>
  <si>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</si>
  <si>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</si>
  <si>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</si>
  <si>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</si>
  <si>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</si>
  <si>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</si>
  <si>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</si>
  <si>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</si>
  <si>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</si>
  <si>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</si>
  <si>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</si>
  <si>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</si>
  <si>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</si>
  <si>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</si>
  <si>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</si>
  <si>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</si>
  <si>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</si>
  <si>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</si>
  <si>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</si>
  <si>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</si>
  <si>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</si>
  <si>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</si>
  <si>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</si>
  <si>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</si>
  <si>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</si>
  <si>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</si>
  <si>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</si>
  <si>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</si>
  <si>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</si>
  <si>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</si>
  <si>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</si>
  <si>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</si>
  <si>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</si>
  <si>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</si>
  <si>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</si>
  <si>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</si>
  <si>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</si>
  <si>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</si>
  <si>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</si>
  <si>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</si>
  <si>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</si>
  <si>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</si>
  <si>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</si>
  <si>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</si>
  <si>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</si>
  <si>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</si>
  <si>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</si>
  <si>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</si>
  <si>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</si>
  <si>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</si>
  <si>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</si>
  <si>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</si>
  <si>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</si>
  <si>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</si>
  <si>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</si>
  <si>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</si>
  <si>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</si>
  <si>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</si>
  <si>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</si>
  <si>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</si>
  <si>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</si>
  <si>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</si>
  <si>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</si>
  <si>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</si>
  <si>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</si>
  <si>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</si>
  <si>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</si>
  <si>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</si>
  <si>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</si>
  <si>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</si>
  <si>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</si>
  <si>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</si>
  <si>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</si>
  <si>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</si>
  <si>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</si>
  <si>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</si>
  <si>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</si>
  <si>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</si>
  <si>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</si>
  <si>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</si>
  <si>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</si>
  <si>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</si>
  <si>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</si>
  <si>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</si>
  <si>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</si>
  <si>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</si>
  <si>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</si>
  <si>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</si>
  <si>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</si>
  <si>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</si>
  <si>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</si>
  <si>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</si>
  <si>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</si>
  <si>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</si>
  <si>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</si>
  <si>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</si>
  <si>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</si>
  <si>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</si>
  <si>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</si>
  <si>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</si>
  <si>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</si>
  <si>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</si>
  <si>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</si>
  <si>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</si>
  <si>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</si>
  <si>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</si>
  <si>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</si>
  <si>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</si>
  <si>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</si>
  <si>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</si>
  <si>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</si>
  <si>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</si>
  <si>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</si>
  <si>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</si>
  <si>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</si>
  <si>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</si>
  <si>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</si>
  <si>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</si>
  <si>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</si>
  <si>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</si>
  <si>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</si>
  <si>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</si>
  <si>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</si>
  <si>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</si>
  <si>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</si>
  <si>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</si>
  <si>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</si>
  <si>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</si>
  <si>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</si>
  <si>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</si>
  <si>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</si>
  <si>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</si>
  <si>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</si>
  <si>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</si>
  <si>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</si>
  <si>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</si>
  <si>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</si>
  <si>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</si>
  <si>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</si>
  <si>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</si>
  <si>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</si>
  <si>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</si>
  <si>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</si>
  <si>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</si>
  <si>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</si>
  <si>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</si>
  <si>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</si>
  <si>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</si>
  <si>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</si>
  <si>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</si>
  <si>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</si>
  <si>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</si>
  <si>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</si>
  <si>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</si>
  <si>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</si>
  <si>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</si>
  <si>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</si>
  <si>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</si>
  <si>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</si>
  <si>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</si>
  <si>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</si>
  <si>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</si>
  <si>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</si>
  <si>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</si>
  <si>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</si>
  <si>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</si>
  <si>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</si>
  <si>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</si>
  <si>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</si>
  <si>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</si>
  <si>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</si>
  <si>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</si>
  <si>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</si>
  <si>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</si>
  <si>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</si>
  <si>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</si>
  <si>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</si>
  <si>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</si>
  <si>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</si>
  <si>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</si>
  <si>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</si>
  <si>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</si>
  <si>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</si>
  <si>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</si>
  <si>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</si>
  <si>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</si>
  <si>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</si>
  <si>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</si>
  <si>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</si>
  <si>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</si>
  <si>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</si>
  <si>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</si>
  <si>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</si>
  <si>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</si>
  <si>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</si>
  <si>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</si>
  <si>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</si>
  <si>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</si>
  <si>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</si>
  <si>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</si>
  <si>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</si>
  <si>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</si>
  <si>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</si>
  <si>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</si>
  <si>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</si>
  <si>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</si>
  <si>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</si>
  <si>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</si>
  <si>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</si>
  <si>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</si>
  <si>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</si>
  <si>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</si>
  <si>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</si>
  <si>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</si>
  <si>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</si>
  <si>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</si>
  <si>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</si>
  <si>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</si>
  <si>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</si>
  <si>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</si>
  <si>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</si>
  <si>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</si>
  <si>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</si>
  <si>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</si>
  <si>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</si>
  <si>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</si>
  <si>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</si>
  <si>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</si>
  <si>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</si>
  <si>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</si>
  <si>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</si>
  <si>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</si>
  <si>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</si>
  <si>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</si>
  <si>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</si>
  <si>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</si>
  <si>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</si>
  <si>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</si>
  <si>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</si>
  <si>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</si>
  <si>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</si>
  <si>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</si>
  <si>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</si>
  <si>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</si>
  <si>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</si>
  <si>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</si>
  <si>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</si>
  <si>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</si>
  <si>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</si>
  <si>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</si>
  <si>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</si>
  <si>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</si>
  <si>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</si>
  <si>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</si>
  <si>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</si>
  <si>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</si>
  <si>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</si>
  <si>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</si>
  <si>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</si>
  <si>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</si>
  <si>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</si>
  <si>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</si>
  <si>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</si>
  <si>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</si>
  <si>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</si>
  <si>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</si>
  <si>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</si>
  <si>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</si>
  <si>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</si>
  <si>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</si>
  <si>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</si>
  <si>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</si>
  <si>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</si>
  <si>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</si>
  <si>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</si>
  <si>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</si>
  <si>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</si>
  <si>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</si>
  <si>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</si>
  <si>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</si>
  <si>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</si>
  <si>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</si>
  <si>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</si>
  <si>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</si>
  <si>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</si>
  <si>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</si>
  <si>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</si>
  <si>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</si>
  <si>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</si>
  <si>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</si>
  <si>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</si>
  <si>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</si>
  <si>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</si>
  <si>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</si>
  <si>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</si>
  <si>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</si>
  <si>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</si>
  <si>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</si>
  <si>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</si>
  <si>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</si>
  <si>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</si>
  <si>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</si>
  <si>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</si>
  <si>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</si>
  <si>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</si>
  <si>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</si>
  <si>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</si>
  <si>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</si>
  <si>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</si>
  <si>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</si>
  <si>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</si>
  <si>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</si>
  <si>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</si>
  <si>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</si>
  <si>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</si>
  <si>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</si>
  <si>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</si>
  <si>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</si>
  <si>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</si>
  <si>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</si>
  <si>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</si>
  <si>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</si>
  <si>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</si>
  <si>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</si>
  <si>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</si>
  <si>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</si>
  <si>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</si>
  <si>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</si>
  <si>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</si>
  <si>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</si>
  <si>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</si>
  <si>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</si>
  <si>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</si>
  <si>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</si>
  <si>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</si>
  <si>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</si>
  <si>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</si>
  <si>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</si>
  <si>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</si>
  <si>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</si>
  <si>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</si>
  <si>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</si>
  <si>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</si>
  <si>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</si>
  <si>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</si>
  <si>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</si>
  <si>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</si>
  <si>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</si>
  <si>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</si>
  <si>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</si>
  <si>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</si>
  <si>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</si>
  <si>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</si>
  <si>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</si>
  <si>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</si>
  <si>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</si>
  <si>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</si>
  <si>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</si>
  <si>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</si>
  <si>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</si>
  <si>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</si>
  <si>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</si>
  <si>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</si>
  <si>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</si>
  <si>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</si>
  <si>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</si>
  <si>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</si>
  <si>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</si>
  <si>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</si>
  <si>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</si>
  <si>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</si>
  <si>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</si>
  <si>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</si>
  <si>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</si>
  <si>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</si>
  <si>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</si>
  <si>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</si>
  <si>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</si>
  <si>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</si>
  <si>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</si>
  <si>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</si>
  <si>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</si>
  <si>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</si>
  <si>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</si>
  <si>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</si>
  <si>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</si>
  <si>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</si>
  <si>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</si>
  <si>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</si>
  <si>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</si>
  <si>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</si>
  <si>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</si>
  <si>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</si>
  <si>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</si>
  <si>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</si>
  <si>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</si>
  <si>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</si>
  <si>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</si>
  <si>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</si>
  <si>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</si>
  <si>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</si>
  <si>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</si>
  <si>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</si>
  <si>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</si>
  <si>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</si>
  <si>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</si>
  <si>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</si>
  <si>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</si>
  <si>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</si>
  <si>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</si>
  <si>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</si>
  <si>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</si>
  <si>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</si>
  <si>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</si>
  <si>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</si>
  <si>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</si>
  <si>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</si>
  <si>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</si>
  <si>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</si>
  <si>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</si>
  <si>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</si>
  <si>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</si>
  <si>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</si>
  <si>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</si>
  <si>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</si>
  <si>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</si>
  <si>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</si>
  <si>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</si>
  <si>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</si>
  <si>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</si>
  <si>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</si>
  <si>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</si>
  <si>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</si>
  <si>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</si>
  <si>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</si>
  <si>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</si>
  <si>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</si>
  <si>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</si>
  <si>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</si>
  <si>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</si>
  <si>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</si>
  <si>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</si>
  <si>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</si>
  <si>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</si>
  <si>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</si>
  <si>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</si>
  <si>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</si>
  <si>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</si>
  <si>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</si>
  <si>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</si>
  <si>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</si>
  <si>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</si>
  <si>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</si>
  <si>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</si>
  <si>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</si>
  <si>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</si>
  <si>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</si>
  <si>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</si>
  <si>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</si>
  <si>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</si>
  <si>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</si>
  <si>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</si>
  <si>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</si>
  <si>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</si>
  <si>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</si>
  <si>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</si>
  <si>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</si>
  <si>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</si>
  <si>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</si>
  <si>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</si>
  <si>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</si>
  <si>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</si>
  <si>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</si>
  <si>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</si>
  <si>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</si>
  <si>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</si>
  <si>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</si>
  <si>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</si>
  <si>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</si>
  <si>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</si>
  <si>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</si>
  <si>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</si>
  <si>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</si>
  <si>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</si>
  <si>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</si>
  <si>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</si>
  <si>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</si>
  <si>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</si>
  <si>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</si>
  <si>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</si>
  <si>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</si>
  <si>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</si>
  <si>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</si>
  <si>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</si>
  <si>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</si>
  <si>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</si>
  <si>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</si>
  <si>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</si>
  <si>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</si>
  <si>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</si>
  <si>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</si>
  <si>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</si>
  <si>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</si>
  <si>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</si>
  <si>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</si>
  <si>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</si>
  <si>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</si>
  <si>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</si>
  <si>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</si>
  <si>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</si>
  <si>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</si>
  <si>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</si>
  <si>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</si>
  <si>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</si>
  <si>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</si>
  <si>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</si>
  <si>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</si>
  <si>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</si>
  <si>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</si>
  <si>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</si>
  <si>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</si>
  <si>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</si>
  <si>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</si>
  <si>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</si>
  <si>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</si>
  <si>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</si>
  <si>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</si>
  <si>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</si>
  <si>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</si>
  <si>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</si>
  <si>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</si>
  <si>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</si>
  <si>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</si>
  <si>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</si>
  <si>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</si>
  <si>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</si>
  <si>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</si>
  <si>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</si>
  <si>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</si>
  <si>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</si>
  <si>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</si>
  <si>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</si>
  <si>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</si>
  <si>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</si>
  <si>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</si>
  <si>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</si>
  <si>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</si>
  <si>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</si>
  <si>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</si>
  <si>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</si>
  <si>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</si>
  <si>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</si>
  <si>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</si>
  <si>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</si>
  <si>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</si>
  <si>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</si>
  <si>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</si>
  <si>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</si>
  <si>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</si>
  <si>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</si>
  <si>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</si>
  <si>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</si>
  <si>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</si>
  <si>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</si>
  <si>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</si>
  <si>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</si>
  <si>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</si>
  <si>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</si>
  <si>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</si>
  <si>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</si>
  <si>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</si>
  <si>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</si>
  <si>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</si>
  <si>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</si>
  <si>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</si>
  <si>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</si>
  <si>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</si>
  <si>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</si>
  <si>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</si>
  <si>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</si>
  <si>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</si>
  <si>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</si>
  <si>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</si>
  <si>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</si>
  <si>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</si>
  <si>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</si>
  <si>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</si>
  <si>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</si>
  <si>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</si>
  <si>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</si>
  <si>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</si>
  <si>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</si>
  <si>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</si>
  <si>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</si>
  <si>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</si>
  <si>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</si>
  <si>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</si>
  <si>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</si>
  <si>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</si>
  <si>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</si>
  <si>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</si>
  <si>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</si>
  <si>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</si>
  <si>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</si>
  <si>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</si>
  <si>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</si>
  <si>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</si>
  <si>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</si>
  <si>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</si>
  <si>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</si>
  <si>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</si>
  <si>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</si>
  <si>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</si>
  <si>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</si>
  <si>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</si>
  <si>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</si>
  <si>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</si>
  <si>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</si>
  <si>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</si>
  <si>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</si>
  <si>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</si>
  <si>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</si>
  <si>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</si>
  <si>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</si>
  <si>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</si>
  <si>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</si>
  <si>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</si>
  <si>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</si>
  <si>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</si>
  <si>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</si>
  <si>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</si>
  <si>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</si>
  <si>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</si>
  <si>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</si>
  <si>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</si>
  <si>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</si>
  <si>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</si>
  <si>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</si>
  <si>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</si>
  <si>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</si>
  <si>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</si>
  <si>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</si>
  <si>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</si>
  <si>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</si>
  <si>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</si>
  <si>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</si>
  <si>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</si>
  <si>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</si>
  <si>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</si>
  <si>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</si>
  <si>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</si>
  <si>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</si>
  <si>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</si>
  <si>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</si>
  <si>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</si>
  <si>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</si>
  <si>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</si>
  <si>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</si>
  <si>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</si>
  <si>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</si>
  <si>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</si>
  <si>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</si>
  <si>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</si>
  <si>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</si>
  <si>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</si>
  <si>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</si>
  <si>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</si>
  <si>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</si>
  <si>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</si>
  <si>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</si>
  <si>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</si>
  <si>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</si>
  <si>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</si>
  <si>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</si>
  <si>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</si>
  <si>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</si>
  <si>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</si>
  <si>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</si>
  <si>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</si>
  <si>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</si>
  <si>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</si>
  <si>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</si>
  <si>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</si>
  <si>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</si>
  <si>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</si>
  <si>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</si>
  <si>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</si>
  <si>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</si>
  <si>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</si>
  <si>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</si>
  <si>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</si>
  <si>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</si>
  <si>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</si>
  <si>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</si>
  <si>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</si>
  <si>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</si>
  <si>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</si>
  <si>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</si>
  <si>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</si>
  <si>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</si>
  <si>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</si>
  <si>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</si>
  <si>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</si>
  <si>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</si>
  <si>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</si>
  <si>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</si>
  <si>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</si>
  <si>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</si>
  <si>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</si>
  <si>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</si>
  <si>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</si>
  <si>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</si>
  <si>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</si>
  <si>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</si>
  <si>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</si>
  <si>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</si>
  <si>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</si>
  <si>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</si>
  <si>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</si>
  <si>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</si>
  <si>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</si>
  <si>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</si>
  <si>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</si>
  <si>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</si>
  <si>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</si>
  <si>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</si>
  <si>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</si>
  <si>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</si>
  <si>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</si>
  <si>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</si>
  <si>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</si>
  <si>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</si>
  <si>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</si>
  <si>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</si>
  <si>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</si>
  <si>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</si>
  <si>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</si>
  <si>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</si>
  <si>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</si>
  <si>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</si>
  <si>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</si>
  <si>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</si>
  <si>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</si>
  <si>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</si>
  <si>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</si>
  <si>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</si>
  <si>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</si>
  <si>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</si>
  <si>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</si>
  <si>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</si>
  <si>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</si>
  <si>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</si>
  <si>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</si>
  <si>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</si>
  <si>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</si>
  <si>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</si>
  <si>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</si>
  <si>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</si>
  <si>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</si>
  <si>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</si>
  <si>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</si>
  <si>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</si>
  <si>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</si>
  <si>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</si>
  <si>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</si>
  <si>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</si>
  <si>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</si>
  <si>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</si>
  <si>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</si>
  <si>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</si>
  <si>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</si>
  <si>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</si>
  <si>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</si>
  <si>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</si>
  <si>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</si>
  <si>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</si>
  <si>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</si>
  <si>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</si>
  <si>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</si>
  <si>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</si>
  <si>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</si>
  <si>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</si>
  <si>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</si>
  <si>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</si>
  <si>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</si>
  <si>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</si>
  <si>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</si>
  <si>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</si>
  <si>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</si>
  <si>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</si>
  <si>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</si>
  <si>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</si>
  <si>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</si>
  <si>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</si>
  <si>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</si>
  <si>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</si>
  <si>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</si>
  <si>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</si>
  <si>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</si>
  <si>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</si>
  <si>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</si>
  <si>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</si>
  <si>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</si>
  <si>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</si>
  <si>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</si>
  <si>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</si>
  <si>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</si>
  <si>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</si>
  <si>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</si>
  <si>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</si>
  <si>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</si>
  <si>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</si>
  <si>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</si>
  <si>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</si>
  <si>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</si>
  <si>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</si>
  <si>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</si>
  <si>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</si>
  <si>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</si>
  <si>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</si>
  <si>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</si>
  <si>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</si>
  <si>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</si>
  <si>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</si>
  <si>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</si>
  <si>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</si>
  <si>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</si>
  <si>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</si>
  <si>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</si>
  <si>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</si>
  <si>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</si>
  <si>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</si>
  <si>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</si>
  <si>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</si>
  <si>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</si>
  <si>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</si>
  <si>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</si>
  <si>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</si>
  <si>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</si>
  <si>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</si>
  <si>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</si>
  <si>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</si>
  <si>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</si>
  <si>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</si>
  <si>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</si>
  <si>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</si>
  <si>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</si>
  <si>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</si>
  <si>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</si>
  <si>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</si>
  <si>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</si>
  <si>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</si>
  <si>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</si>
  <si>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</si>
  <si>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</si>
  <si>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</si>
  <si>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</si>
  <si>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</si>
  <si>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</si>
  <si>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</si>
  <si>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</si>
  <si>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</si>
  <si>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</si>
  <si>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</si>
  <si>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</si>
  <si>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</si>
  <si>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</si>
  <si>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</si>
  <si>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</si>
  <si>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</si>
  <si>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</si>
  <si>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</si>
  <si>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</si>
  <si>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</si>
  <si>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</si>
  <si>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</si>
  <si>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</si>
  <si>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</si>
  <si>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</si>
  <si>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</si>
  <si>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</si>
  <si>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</si>
  <si>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</si>
  <si>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</si>
  <si>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</si>
  <si>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</si>
  <si>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</si>
  <si>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</si>
  <si>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</si>
  <si>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</si>
  <si>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</si>
  <si>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</si>
  <si>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</si>
  <si>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</si>
  <si>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</si>
  <si>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</si>
  <si>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</si>
  <si>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</si>
  <si>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</si>
  <si>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</si>
  <si>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</si>
  <si>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</si>
  <si>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</si>
  <si>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</si>
  <si>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</si>
  <si>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</si>
  <si>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</si>
  <si>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</si>
  <si>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</si>
  <si>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</si>
  <si>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</si>
  <si>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</si>
  <si>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</si>
  <si>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</si>
  <si>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</si>
  <si>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</si>
  <si>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</si>
  <si>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</si>
  <si>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</si>
  <si>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</si>
  <si>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</si>
  <si>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</si>
  <si>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</si>
  <si>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</si>
  <si>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</si>
  <si>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</si>
  <si>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</si>
  <si>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</si>
  <si>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</si>
  <si>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</si>
  <si>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</si>
  <si>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</si>
  <si>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</si>
  <si>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</si>
  <si>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</si>
  <si>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</si>
  <si>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</si>
  <si>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</si>
  <si>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</si>
  <si>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</si>
  <si>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</si>
  <si>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</si>
  <si>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</si>
  <si>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</si>
  <si>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</si>
  <si>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</si>
  <si>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</si>
  <si>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</si>
  <si>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</si>
  <si>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</si>
  <si>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</si>
  <si>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</si>
  <si>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</si>
  <si>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</si>
  <si>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</si>
  <si>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</si>
  <si>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</si>
  <si>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</si>
  <si>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</si>
  <si>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</si>
  <si>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</si>
  <si>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</si>
  <si>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</si>
  <si>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</si>
  <si>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</si>
  <si>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</si>
  <si>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</si>
  <si>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</si>
  <si>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</si>
  <si>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</si>
  <si>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</si>
  <si>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</si>
  <si>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</si>
  <si>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</si>
  <si>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</si>
  <si>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</si>
  <si>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</si>
  <si>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</si>
  <si>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</si>
  <si>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</si>
  <si>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</si>
  <si>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</si>
  <si>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</si>
  <si>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</si>
  <si>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</si>
  <si>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</si>
  <si>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</si>
  <si>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</si>
  <si>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</si>
  <si>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</si>
  <si>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</si>
  <si>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</si>
  <si>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</si>
  <si>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</si>
  <si>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</si>
  <si>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</si>
  <si>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</si>
  <si>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</si>
  <si>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</si>
  <si>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</si>
  <si>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</si>
  <si>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</si>
  <si>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</si>
  <si>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</si>
  <si>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</si>
  <si>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</si>
  <si>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</si>
  <si>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</si>
  <si>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</si>
  <si>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</si>
  <si>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</si>
  <si>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</si>
  <si>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</si>
  <si>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</si>
  <si>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</si>
  <si>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</si>
  <si>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</si>
  <si>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</si>
  <si>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</si>
  <si>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</si>
  <si>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</si>
  <si>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</si>
  <si>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</si>
  <si>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</si>
  <si>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</si>
  <si>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</si>
  <si>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</si>
  <si>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</si>
  <si>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</si>
  <si>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</si>
  <si>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</si>
  <si>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</si>
  <si>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</si>
  <si>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</si>
  <si>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</si>
  <si>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</si>
  <si>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</si>
  <si>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</si>
  <si>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</si>
  <si>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</si>
  <si>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</si>
  <si>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</si>
  <si>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</si>
  <si>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</si>
  <si>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</si>
  <si>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</si>
  <si>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</si>
  <si>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</si>
  <si>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</si>
  <si>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</si>
  <si>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</si>
  <si>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</si>
  <si>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</si>
  <si>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</si>
  <si>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</si>
  <si>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</si>
  <si>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</si>
  <si>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</si>
  <si>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</si>
  <si>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</si>
  <si>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</si>
  <si>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</si>
  <si>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</si>
  <si>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</si>
  <si>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</si>
  <si>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</si>
  <si>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</si>
  <si>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</si>
  <si>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</si>
  <si>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</si>
  <si>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</si>
  <si>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</si>
  <si>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</si>
  <si>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</si>
  <si>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</si>
  <si>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</si>
  <si>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</si>
  <si>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</si>
  <si>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</si>
  <si>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</si>
  <si>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</si>
  <si>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</si>
  <si>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</si>
  <si>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</si>
  <si>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</si>
  <si>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</si>
  <si>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</si>
  <si>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</si>
  <si>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</si>
  <si>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</si>
  <si>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</si>
  <si>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</si>
  <si>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</si>
  <si>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</si>
  <si>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</si>
  <si>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</si>
  <si>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</si>
  <si>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</si>
  <si>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</si>
  <si>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</si>
  <si>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</si>
  <si>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</si>
  <si>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</si>
  <si>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</si>
  <si>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</si>
  <si>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</si>
  <si>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</si>
  <si>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</si>
  <si>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</si>
  <si>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</si>
  <si>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</si>
  <si>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</si>
  <si>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</si>
  <si>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</si>
  <si>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</si>
  <si>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</si>
  <si>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</si>
  <si>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</si>
  <si>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</si>
  <si>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</si>
  <si>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</si>
  <si>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</si>
  <si>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</si>
  <si>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</si>
  <si>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</si>
  <si>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</si>
  <si>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</si>
  <si>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</si>
  <si>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</si>
  <si>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</si>
  <si>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</si>
  <si>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</si>
  <si>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</si>
  <si>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</si>
  <si>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</si>
  <si>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</si>
  <si>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</si>
  <si>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</si>
  <si>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</si>
  <si>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</si>
  <si>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</si>
  <si>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</si>
  <si>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</si>
  <si>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</si>
  <si>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</si>
  <si>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</si>
  <si>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</si>
  <si>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</si>
  <si>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</si>
  <si>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</si>
  <si>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</si>
  <si>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</si>
  <si>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</si>
  <si>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</si>
  <si>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</si>
  <si>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</si>
  <si>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</si>
  <si>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</si>
  <si>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</si>
  <si>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</si>
  <si>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</si>
  <si>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</si>
  <si>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</si>
  <si>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</si>
  <si>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</si>
  <si>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</si>
  <si>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</si>
  <si>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</si>
  <si>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</si>
  <si>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</si>
  <si>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</si>
  <si>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</si>
  <si>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</si>
  <si>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</si>
  <si>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</si>
  <si>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</si>
  <si>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</si>
  <si>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</si>
  <si>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</si>
  <si>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</si>
  <si>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</si>
  <si>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</si>
  <si>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</si>
  <si>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</si>
  <si>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</si>
  <si>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</si>
  <si>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</si>
  <si>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</si>
  <si>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</si>
  <si>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</si>
  <si>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</si>
  <si>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</si>
  <si>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</si>
  <si>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</si>
  <si>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</si>
  <si>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</si>
  <si>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</si>
  <si>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</si>
  <si>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</si>
  <si>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</si>
  <si>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</si>
  <si>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</si>
  <si>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</si>
  <si>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</si>
  <si>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</si>
  <si>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</si>
  <si>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</si>
  <si>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</si>
  <si>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</si>
  <si>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</si>
  <si>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</si>
  <si>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</si>
  <si>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</si>
  <si>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</si>
  <si>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</si>
  <si>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</si>
  <si>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</si>
  <si>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</si>
  <si>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</si>
  <si>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</si>
  <si>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</si>
  <si>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</si>
  <si>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</si>
  <si>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</si>
  <si>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</si>
  <si>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</si>
  <si>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</si>
  <si>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</si>
  <si>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</si>
  <si>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</si>
  <si>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</si>
  <si>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</si>
  <si>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</si>
  <si>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</si>
  <si>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</si>
  <si>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</si>
  <si>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</si>
  <si>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</si>
  <si>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</si>
  <si>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</si>
  <si>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</si>
  <si>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</si>
  <si>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</si>
  <si>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</si>
  <si>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</si>
  <si>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</si>
  <si>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</si>
  <si>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</si>
  <si>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</si>
  <si>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</si>
  <si>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</si>
  <si>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</si>
  <si>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</si>
  <si>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</si>
  <si>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</si>
  <si>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</si>
  <si>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</si>
  <si>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</si>
  <si>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</si>
  <si>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</si>
  <si>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</si>
  <si>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</si>
  <si>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</si>
  <si>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</si>
  <si>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</si>
  <si>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</si>
  <si>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</si>
  <si>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</si>
  <si>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</si>
  <si>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</si>
  <si>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</si>
  <si>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</si>
  <si>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</si>
  <si>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</si>
  <si>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</si>
  <si>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</si>
  <si>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</si>
  <si>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</si>
  <si>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</si>
  <si>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</si>
  <si>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</si>
  <si>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</si>
  <si>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</si>
  <si>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</si>
  <si>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</si>
  <si>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</si>
  <si>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</si>
  <si>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</si>
  <si>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</si>
  <si>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</si>
  <si>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</si>
  <si>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</si>
  <si>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</si>
  <si>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</si>
  <si>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</si>
  <si>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</si>
  <si>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</si>
  <si>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</si>
  <si>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</si>
  <si>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</si>
  <si>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</si>
  <si>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</si>
  <si>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</si>
  <si>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</si>
  <si>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</si>
  <si>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</si>
  <si>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</si>
  <si>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</si>
  <si>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</si>
  <si>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</si>
  <si>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</si>
  <si>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</si>
  <si>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</si>
  <si>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</si>
  <si>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</si>
  <si>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</si>
  <si>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</si>
  <si>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</si>
  <si>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</si>
  <si>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</si>
  <si>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</si>
  <si>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</si>
  <si>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</si>
  <si>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</si>
  <si>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</si>
  <si>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</si>
  <si>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</si>
  <si>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</si>
  <si>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</si>
  <si>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</si>
  <si>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</si>
  <si>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</si>
  <si>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</si>
  <si>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</si>
  <si>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</si>
  <si>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</si>
  <si>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</si>
  <si>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</si>
  <si>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</si>
  <si>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</si>
  <si>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</si>
  <si>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</si>
  <si>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</si>
  <si>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</si>
  <si>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</si>
  <si>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</si>
  <si>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</si>
  <si>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</si>
  <si>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</si>
  <si>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</si>
  <si>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</si>
  <si>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</si>
  <si>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</si>
  <si>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</si>
  <si>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</si>
  <si>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</si>
  <si>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</si>
  <si>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</si>
  <si>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</si>
  <si>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</si>
  <si>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</si>
  <si>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</si>
  <si>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</si>
  <si>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</si>
  <si>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</si>
  <si>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</si>
  <si>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</si>
  <si>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</si>
  <si>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</si>
  <si>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</si>
  <si>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</si>
  <si>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</si>
  <si>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</si>
  <si>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</si>
  <si>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</si>
  <si>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</si>
  <si>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</si>
  <si>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</si>
  <si>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</si>
  <si>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</si>
  <si>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</si>
  <si>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</si>
  <si>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</si>
  <si>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</si>
  <si>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</si>
  <si>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</si>
  <si>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</si>
  <si>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</si>
  <si>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</si>
  <si>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</si>
  <si>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</si>
  <si>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</si>
  <si>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</si>
  <si>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</si>
  <si>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</si>
  <si>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</si>
  <si>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</si>
  <si>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</si>
  <si>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</si>
  <si>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</si>
  <si>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</si>
  <si>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</si>
  <si>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</si>
  <si>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</si>
  <si>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</si>
  <si>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</si>
  <si>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</si>
  <si>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</si>
  <si>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</si>
  <si>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</si>
  <si>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</si>
  <si>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</si>
  <si>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</si>
  <si>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</si>
  <si>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</si>
  <si>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</si>
  <si>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</si>
  <si>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</si>
  <si>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</si>
  <si>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</si>
  <si>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</si>
  <si>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</si>
  <si>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</si>
  <si>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</si>
  <si>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</si>
  <si>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</si>
  <si>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</si>
  <si>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</si>
  <si>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</si>
  <si>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</si>
  <si>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</si>
  <si>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</si>
  <si>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</si>
  <si>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</si>
  <si>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</si>
  <si>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</si>
  <si>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</si>
  <si>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</si>
  <si>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</si>
  <si>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</si>
  <si>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</si>
  <si>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</si>
  <si>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</si>
  <si>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</si>
  <si>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</si>
  <si>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</si>
  <si>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</si>
  <si>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</si>
  <si>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</si>
  <si>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</si>
  <si>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</si>
  <si>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</si>
  <si>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</si>
  <si>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</si>
  <si>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</si>
  <si>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</si>
  <si>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</si>
  <si>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</si>
  <si>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</si>
  <si>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</si>
  <si>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</si>
  <si>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</si>
  <si>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</si>
  <si>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</si>
  <si>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</si>
  <si>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</si>
  <si>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</si>
  <si>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</si>
  <si>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</si>
  <si>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</si>
  <si>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</si>
  <si>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</si>
  <si>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</si>
  <si>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</si>
  <si>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</si>
  <si>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</si>
  <si>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</si>
  <si>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</si>
  <si>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</si>
  <si>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</si>
  <si>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</si>
  <si>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</si>
  <si>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</si>
  <si>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</si>
  <si>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</si>
  <si>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</si>
  <si>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</si>
  <si>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</si>
  <si>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</si>
  <si>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</si>
  <si>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</si>
  <si>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</si>
  <si>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</si>
  <si>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</si>
  <si>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</si>
  <si>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</si>
  <si>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</si>
  <si>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</si>
  <si>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</si>
  <si>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</si>
  <si>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</si>
  <si>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</si>
  <si>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</si>
  <si>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</si>
  <si>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</si>
  <si>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</si>
  <si>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</si>
  <si>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</si>
  <si>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</si>
  <si>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</si>
  <si>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</si>
  <si>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</si>
  <si>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</si>
  <si>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</si>
  <si>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</si>
  <si>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</si>
  <si>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</si>
  <si>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</si>
  <si>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</si>
  <si>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</si>
  <si>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</si>
  <si>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</si>
  <si>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</si>
  <si>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</si>
  <si>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</si>
  <si>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</si>
  <si>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</si>
  <si>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</si>
  <si>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</si>
  <si>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</si>
  <si>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</si>
  <si>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</si>
  <si>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</si>
  <si>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</si>
  <si>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</si>
  <si>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</si>
  <si>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</si>
  <si>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</si>
  <si>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</si>
  <si>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</si>
  <si>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</si>
  <si>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</si>
  <si>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</si>
  <si>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</si>
  <si>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</si>
  <si>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</si>
  <si>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</si>
  <si>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</si>
  <si>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</si>
  <si>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</si>
  <si>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</si>
  <si>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</si>
  <si>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</si>
  <si>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</si>
  <si>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</si>
  <si>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</si>
  <si>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</si>
  <si>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</si>
  <si>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</si>
  <si>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</si>
  <si>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</si>
  <si>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</si>
  <si>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</si>
  <si>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</si>
  <si>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</si>
  <si>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</si>
  <si>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</si>
  <si>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</si>
  <si>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</si>
  <si>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</si>
  <si>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</si>
  <si>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</si>
  <si>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</si>
  <si>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</si>
  <si>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</si>
  <si>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</si>
  <si>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</si>
  <si>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</si>
  <si>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</si>
  <si>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</si>
  <si>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</si>
  <si>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</si>
  <si>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</si>
  <si>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</si>
  <si>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</si>
  <si>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</si>
  <si>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</si>
  <si>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</si>
  <si>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</si>
  <si>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</si>
  <si>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</si>
  <si>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</si>
  <si>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</si>
  <si>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</si>
  <si>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</si>
  <si>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</si>
  <si>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</si>
  <si>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</si>
  <si>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</si>
  <si>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</si>
  <si>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</si>
  <si>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</si>
  <si>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</si>
  <si>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</si>
  <si>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</si>
  <si>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</si>
  <si>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</si>
  <si>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</si>
  <si>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</si>
  <si>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</si>
  <si>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</si>
  <si>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</si>
  <si>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</si>
  <si>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</si>
  <si>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</si>
  <si>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</si>
  <si>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</si>
  <si>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</si>
  <si>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</si>
  <si>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</si>
  <si>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</si>
  <si>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</si>
  <si>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</si>
  <si>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</si>
  <si>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</si>
  <si>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</si>
  <si>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</si>
  <si>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</si>
  <si>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</si>
  <si>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</si>
  <si>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</si>
  <si>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</si>
  <si>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</si>
  <si>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</si>
  <si>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</si>
  <si>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</si>
  <si>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</si>
  <si>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</si>
  <si>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</si>
  <si>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</si>
  <si>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</si>
  <si>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</si>
  <si>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</si>
  <si>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</si>
  <si>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</si>
  <si>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</si>
  <si>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</si>
  <si>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</si>
  <si>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</si>
  <si>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</si>
  <si>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</si>
  <si>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</si>
  <si>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</si>
  <si>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</si>
  <si>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</si>
  <si>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</si>
  <si>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</si>
  <si>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</si>
  <si>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</si>
  <si>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</si>
  <si>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</si>
  <si>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</si>
  <si>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</si>
  <si>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</si>
  <si>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</si>
  <si>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</si>
  <si>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</si>
  <si>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</si>
  <si>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</si>
  <si>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</si>
  <si>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</si>
  <si>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</si>
  <si>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</si>
  <si>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</si>
  <si>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</si>
  <si>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</si>
  <si>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</si>
  <si>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</si>
  <si>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</si>
  <si>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</si>
  <si>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</si>
  <si>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</si>
  <si>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</si>
  <si>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</si>
  <si>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</si>
  <si>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</si>
  <si>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</si>
  <si>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</si>
  <si>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</si>
  <si>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</si>
  <si>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</si>
  <si>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</si>
  <si>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</si>
  <si>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</si>
  <si>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</si>
  <si>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</si>
  <si>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</si>
  <si>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</si>
  <si>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</si>
  <si>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</si>
  <si>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</si>
  <si>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</si>
  <si>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</si>
  <si>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</si>
  <si>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</si>
  <si>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</si>
  <si>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</si>
  <si>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</si>
  <si>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</si>
  <si>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</si>
  <si>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</si>
  <si>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</si>
  <si>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</si>
  <si>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</si>
  <si>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</si>
  <si>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</si>
  <si>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</si>
  <si>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</si>
  <si>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</si>
  <si>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</si>
  <si>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</si>
  <si>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</si>
  <si>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</si>
  <si>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</si>
  <si>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</si>
  <si>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</si>
  <si>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</si>
  <si>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</si>
  <si>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</si>
  <si>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</si>
  <si>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</si>
  <si>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</si>
  <si>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</si>
  <si>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</si>
  <si>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</si>
  <si>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</si>
  <si>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</si>
  <si>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</si>
  <si>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</si>
  <si>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</si>
  <si>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</si>
  <si>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</si>
  <si>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</si>
  <si>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</si>
  <si>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</si>
  <si>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</si>
  <si>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</si>
  <si>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</si>
  <si>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</si>
  <si>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</si>
  <si>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</si>
  <si>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</si>
  <si>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</si>
  <si>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</si>
  <si>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</si>
  <si>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</si>
  <si>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</si>
  <si>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</si>
  <si>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</si>
  <si>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</si>
  <si>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</si>
  <si>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</si>
  <si>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</si>
  <si>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</si>
  <si>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</si>
  <si>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</si>
  <si>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</si>
  <si>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</si>
  <si>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</si>
  <si>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</si>
  <si>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</si>
  <si>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</si>
  <si>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</si>
  <si>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</si>
  <si>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</si>
  <si>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</si>
  <si>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</si>
  <si>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</si>
  <si>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</si>
  <si>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</si>
  <si>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</si>
  <si>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</si>
  <si>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</si>
  <si>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</si>
  <si>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</si>
  <si>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</si>
  <si>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</si>
  <si>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</si>
  <si>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</si>
  <si>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</si>
  <si>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</si>
  <si>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</si>
  <si>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</si>
  <si>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</si>
  <si>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</si>
  <si>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</si>
  <si>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</si>
  <si>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</si>
  <si>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</si>
  <si>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</si>
  <si>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</si>
  <si>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</si>
  <si>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</si>
  <si>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</si>
  <si>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</si>
  <si>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</si>
  <si>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</si>
  <si>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</si>
  <si>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</si>
  <si>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</si>
  <si>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</si>
  <si>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</si>
  <si>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</si>
  <si>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</si>
  <si>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</si>
  <si>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</si>
  <si>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</si>
  <si>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</si>
  <si>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</si>
  <si>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</si>
  <si>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</si>
  <si>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</si>
  <si>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</si>
  <si>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</si>
  <si>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</si>
  <si>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</si>
  <si>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</si>
  <si>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</si>
  <si>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</si>
  <si>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</si>
  <si>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</si>
  <si>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</si>
  <si>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</si>
  <si>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</si>
  <si>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</si>
  <si>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</si>
  <si>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</si>
  <si>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</si>
  <si>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</si>
  <si>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</si>
  <si>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</si>
  <si>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</si>
  <si>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</si>
  <si>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</si>
  <si>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</si>
  <si>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</si>
  <si>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</si>
  <si>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</si>
  <si>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</si>
  <si>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</si>
  <si>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</si>
  <si>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</si>
  <si>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</si>
  <si>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</si>
  <si>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</si>
  <si>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</si>
  <si>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</si>
  <si>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</si>
  <si>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</si>
  <si>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</si>
  <si>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</si>
  <si>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</si>
  <si>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</si>
  <si>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</si>
  <si>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</si>
  <si>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</si>
  <si>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</si>
  <si>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</si>
  <si>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</si>
  <si>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</si>
  <si>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</si>
  <si>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</si>
  <si>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</si>
  <si>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</si>
  <si>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</si>
  <si>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</si>
  <si>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</si>
  <si>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</si>
  <si>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</si>
  <si>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</si>
  <si>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</si>
  <si>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</si>
  <si>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</si>
  <si>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</si>
  <si>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</si>
  <si>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</si>
  <si>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</si>
  <si>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</si>
  <si>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</si>
  <si>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</si>
  <si>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</si>
  <si>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</si>
  <si>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</si>
  <si>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</si>
  <si>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</si>
  <si>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</si>
  <si>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</si>
  <si>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</si>
  <si>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</si>
  <si>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</si>
  <si>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</si>
  <si>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</si>
  <si>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</si>
  <si>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</si>
  <si>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</si>
  <si>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</si>
  <si>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</si>
  <si>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</si>
  <si>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</si>
  <si>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</si>
  <si>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</si>
  <si>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</si>
  <si>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</si>
  <si>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</si>
  <si>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</si>
  <si>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</si>
  <si>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</si>
  <si>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</si>
  <si>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</si>
  <si>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</si>
  <si>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</si>
  <si>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</si>
  <si>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</si>
  <si>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</si>
  <si>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</si>
  <si>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</si>
  <si>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</si>
  <si>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</si>
  <si>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</si>
  <si>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</si>
  <si>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</si>
  <si>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</si>
  <si>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</si>
  <si>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</si>
  <si>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</si>
  <si>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</si>
  <si>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</si>
  <si>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</si>
  <si>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</si>
  <si>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</si>
  <si>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</si>
  <si>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</si>
  <si>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</si>
  <si>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</si>
  <si>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</si>
  <si>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</si>
  <si>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</si>
  <si>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</si>
  <si>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</si>
  <si>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</si>
  <si>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</si>
  <si>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</si>
  <si>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</si>
  <si>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</si>
  <si>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</si>
  <si>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</si>
  <si>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</si>
  <si>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</si>
  <si>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</si>
  <si>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</si>
  <si>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</si>
  <si>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</si>
  <si>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</si>
  <si>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</si>
  <si>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</si>
  <si>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</si>
  <si>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</si>
  <si>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</si>
  <si>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</si>
  <si>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</si>
  <si>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</si>
  <si>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</si>
  <si>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</si>
  <si>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</si>
  <si>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</si>
  <si>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</si>
  <si>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</si>
  <si>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</si>
  <si>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</si>
  <si>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</si>
  <si>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</si>
  <si>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</si>
  <si>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</si>
  <si>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</si>
  <si>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</si>
  <si>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</si>
  <si>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</si>
  <si>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</si>
  <si>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</si>
  <si>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</si>
  <si>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</si>
  <si>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</si>
  <si>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</si>
  <si>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</si>
  <si>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</si>
  <si>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</si>
  <si>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</si>
  <si>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</si>
  <si>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</si>
  <si>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</si>
  <si>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</si>
  <si>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</si>
  <si>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</si>
  <si>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</si>
  <si>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</si>
  <si>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</si>
  <si>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</si>
  <si>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</si>
  <si>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</si>
  <si>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</si>
  <si>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</si>
  <si>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</si>
  <si>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</si>
  <si>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</si>
  <si>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</si>
  <si>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</si>
  <si>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</si>
  <si>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</si>
  <si>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</si>
  <si>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</si>
  <si>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</si>
  <si>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</si>
  <si>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</si>
  <si>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</si>
  <si>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</si>
  <si>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</si>
  <si>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</si>
  <si>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</si>
  <si>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</si>
  <si>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</si>
  <si>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</si>
  <si>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</si>
  <si>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</si>
  <si>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</si>
  <si>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</si>
  <si>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</si>
  <si>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</si>
  <si>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</si>
  <si>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</si>
  <si>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</si>
  <si>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</si>
  <si>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</si>
  <si>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</si>
  <si>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</si>
  <si>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</si>
  <si>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</si>
  <si>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</si>
  <si>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</si>
  <si>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</si>
  <si>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</si>
  <si>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</si>
  <si>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</si>
  <si>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</si>
  <si>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</si>
  <si>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</si>
  <si>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</si>
  <si>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</si>
  <si>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</si>
  <si>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</si>
  <si>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</si>
  <si>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</si>
  <si>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</si>
  <si>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</si>
  <si>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</si>
  <si>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</si>
  <si>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</si>
  <si>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</si>
  <si>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</si>
  <si>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</si>
  <si>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</si>
  <si>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</si>
  <si>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</si>
  <si>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</si>
  <si>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</si>
  <si>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</si>
  <si>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</si>
  <si>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</si>
  <si>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</si>
  <si>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</si>
  <si>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</si>
  <si>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</si>
  <si>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</si>
  <si>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</si>
  <si>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</si>
  <si>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</si>
  <si>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</si>
  <si>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</si>
  <si>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</si>
  <si>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</si>
  <si>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</si>
  <si>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</si>
  <si>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</si>
  <si>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</si>
  <si>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</si>
  <si>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</si>
  <si>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</si>
  <si>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</si>
  <si>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</si>
  <si>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</si>
  <si>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</si>
  <si>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</si>
  <si>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</si>
  <si>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</si>
  <si>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</si>
  <si>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</si>
  <si>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</si>
  <si>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</si>
  <si>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</si>
  <si>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</si>
  <si>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</si>
  <si>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</si>
  <si>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</si>
  <si>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</si>
  <si>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</si>
  <si>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</si>
  <si>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</si>
  <si>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</si>
  <si>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</si>
  <si>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</si>
  <si>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</si>
  <si>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</si>
  <si>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</si>
  <si>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</si>
  <si>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</si>
  <si>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</si>
  <si>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</si>
  <si>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</si>
  <si>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</si>
  <si>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</si>
  <si>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</si>
  <si>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</si>
  <si>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</si>
  <si>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</si>
  <si>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</si>
  <si>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</si>
  <si>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</si>
  <si>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</si>
  <si>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</si>
  <si>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</si>
  <si>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</si>
  <si>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</si>
  <si>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</si>
  <si>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</si>
  <si>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</si>
  <si>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</si>
  <si>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</si>
  <si>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</si>
  <si>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</si>
  <si>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</si>
  <si>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</si>
  <si>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</si>
  <si>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</si>
  <si>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</si>
  <si>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</si>
  <si>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</si>
  <si>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</si>
  <si>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</si>
  <si>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</si>
  <si>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</si>
  <si>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</si>
  <si>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</si>
  <si>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</si>
  <si>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</si>
  <si>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</si>
  <si>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</si>
  <si>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</si>
  <si>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</si>
  <si>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</si>
  <si>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</si>
  <si>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</si>
  <si>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</si>
  <si>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</si>
  <si>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</si>
  <si>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</si>
  <si>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</si>
  <si>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</si>
  <si>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</si>
  <si>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</si>
  <si>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</si>
  <si>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</si>
  <si>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</si>
  <si>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</si>
  <si>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</si>
  <si>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</si>
  <si>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</si>
  <si>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</si>
  <si>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</si>
  <si>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</si>
  <si>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</si>
  <si>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</si>
  <si>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</si>
  <si>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</si>
  <si>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</si>
  <si>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</si>
  <si>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</si>
  <si>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</si>
  <si>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</si>
  <si>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</si>
  <si>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</si>
  <si>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</si>
  <si>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</si>
  <si>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</si>
  <si>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</si>
  <si>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</si>
  <si>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</si>
  <si>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</si>
  <si>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</si>
  <si>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</si>
  <si>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</si>
  <si>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</si>
  <si>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</si>
  <si>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</si>
  <si>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</si>
  <si>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</si>
  <si>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</si>
  <si>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</si>
  <si>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</si>
  <si>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</si>
  <si>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</si>
  <si>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</si>
  <si>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</si>
  <si>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</si>
  <si>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</si>
  <si>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</si>
  <si>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</si>
  <si>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</si>
  <si>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</si>
  <si>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</si>
  <si>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</si>
  <si>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</si>
  <si>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</si>
  <si>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</si>
  <si>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</si>
  <si>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</si>
  <si>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</si>
  <si>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</si>
  <si>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</si>
  <si>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</si>
  <si>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</si>
  <si>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</si>
  <si>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</si>
  <si>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</si>
  <si>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</si>
  <si>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</si>
  <si>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</si>
  <si>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</si>
  <si>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</si>
  <si>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</si>
  <si>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</si>
  <si>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</si>
  <si>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</si>
  <si>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</si>
  <si>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</si>
  <si>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</si>
  <si>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</si>
  <si>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</si>
  <si>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</si>
  <si>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</si>
  <si>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</si>
  <si>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</si>
  <si>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</si>
  <si>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</si>
  <si>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</si>
  <si>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</si>
  <si>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</si>
  <si>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</si>
  <si>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</si>
  <si>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</si>
  <si>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</si>
  <si>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</si>
  <si>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</si>
  <si>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</si>
  <si>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</si>
  <si>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</si>
  <si>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</si>
  <si>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</si>
  <si>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</si>
  <si>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</si>
  <si>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</si>
  <si>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</si>
  <si>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</si>
  <si>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</si>
  <si>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</si>
  <si>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</si>
  <si>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</si>
  <si>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</si>
  <si>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</si>
  <si>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</si>
  <si>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</si>
  <si>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</si>
  <si>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</si>
  <si>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</si>
  <si>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</si>
  <si>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</si>
  <si>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</si>
  <si>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</si>
  <si>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</si>
  <si>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</si>
  <si>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</si>
  <si>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</si>
  <si>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</si>
  <si>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</si>
  <si>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</si>
  <si>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</si>
  <si>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</si>
  <si>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</si>
  <si>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</si>
  <si>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</si>
  <si>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</si>
  <si>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</si>
  <si>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</si>
  <si>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</si>
  <si>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</si>
  <si>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</si>
  <si>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</si>
  <si>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</si>
  <si>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</si>
  <si>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</si>
  <si>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</si>
  <si>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</si>
  <si>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</si>
  <si>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</si>
  <si>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</si>
  <si>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</si>
  <si>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</si>
  <si>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</si>
  <si>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</si>
  <si>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</si>
  <si>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</si>
  <si>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</si>
  <si>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</si>
  <si>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</si>
  <si>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</si>
  <si>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</si>
  <si>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</si>
  <si>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</si>
  <si>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</si>
  <si>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</si>
  <si>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</si>
  <si>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</si>
  <si>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</si>
  <si>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</si>
  <si>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</si>
  <si>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</si>
  <si>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</si>
  <si>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</si>
  <si>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</si>
  <si>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</si>
  <si>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</si>
  <si>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</si>
  <si>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</si>
  <si>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</si>
  <si>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</si>
  <si>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</si>
  <si>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</si>
  <si>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</si>
  <si>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</si>
  <si>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</si>
  <si>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</si>
  <si>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</si>
  <si>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</si>
  <si>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</si>
  <si>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</si>
  <si>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</si>
  <si>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</si>
  <si>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</si>
  <si>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</si>
  <si>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</si>
  <si>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</si>
  <si>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</si>
  <si>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</si>
  <si>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</si>
  <si>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</si>
  <si>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</si>
  <si>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</si>
  <si>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</si>
  <si>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</si>
  <si>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</si>
  <si>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</si>
  <si>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</si>
  <si>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</si>
  <si>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</si>
  <si>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</si>
  <si>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</si>
  <si>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</si>
  <si>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</si>
  <si>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</si>
  <si>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</si>
  <si>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</si>
  <si>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</si>
  <si>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</si>
  <si>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</si>
  <si>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</si>
  <si>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</si>
  <si>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</si>
  <si>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</si>
  <si>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</si>
  <si>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</si>
  <si>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</si>
  <si>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</si>
  <si>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</si>
  <si>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</si>
  <si>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</si>
  <si>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</si>
  <si>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</si>
  <si>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</si>
  <si>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</si>
  <si>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</si>
  <si>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</si>
  <si>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</si>
  <si>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</si>
  <si>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</si>
  <si>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</si>
  <si>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</si>
  <si>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</si>
  <si>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</si>
  <si>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</si>
  <si>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</si>
  <si>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</si>
  <si>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</si>
  <si>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</si>
  <si>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</si>
  <si>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</si>
  <si>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</si>
  <si>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</si>
  <si>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</si>
  <si>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</si>
  <si>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</si>
  <si>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</si>
  <si>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</si>
  <si>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</si>
  <si>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</si>
  <si>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</si>
  <si>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</si>
  <si>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</si>
  <si>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</si>
  <si>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</si>
  <si>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</si>
  <si>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</si>
  <si>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</si>
  <si>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</si>
  <si>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</si>
  <si>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</si>
  <si>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</si>
  <si>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</si>
  <si>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</si>
  <si>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</si>
  <si>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</si>
  <si>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</si>
  <si>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</si>
  <si>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</si>
  <si>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</si>
  <si>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</si>
  <si>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</si>
  <si>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</si>
  <si>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</si>
  <si>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</si>
  <si>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</si>
  <si>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</si>
  <si>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</si>
  <si>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</si>
  <si>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</si>
  <si>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</si>
  <si>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</si>
  <si>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</si>
  <si>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</si>
  <si>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</si>
  <si>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</si>
  <si>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</si>
  <si>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</si>
  <si>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</si>
  <si>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</si>
  <si>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</si>
  <si>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</si>
  <si>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</si>
  <si>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</si>
  <si>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</si>
  <si>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</si>
  <si>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</si>
  <si>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</si>
  <si>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</si>
  <si>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</si>
  <si>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</si>
  <si>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</si>
  <si>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</si>
  <si>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</si>
  <si>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</si>
  <si>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</si>
  <si>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</si>
  <si>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</si>
  <si>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</si>
  <si>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</si>
  <si>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</si>
  <si>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</si>
  <si>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</si>
  <si>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</si>
  <si>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</si>
  <si>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</si>
  <si>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</si>
  <si>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</si>
  <si>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</si>
  <si>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</si>
  <si>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</si>
  <si>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</si>
  <si>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</si>
  <si>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</si>
  <si>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</si>
  <si>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</si>
  <si>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</si>
  <si>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</si>
  <si>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</si>
  <si>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</si>
  <si>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</si>
  <si>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</si>
  <si>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</si>
  <si>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</si>
  <si>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</si>
  <si>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</si>
  <si>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</si>
  <si>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</si>
  <si>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</si>
  <si>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</si>
  <si>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</si>
  <si>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</si>
  <si>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</si>
  <si>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</si>
  <si>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</si>
  <si>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</si>
  <si>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</si>
  <si>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</si>
  <si>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</si>
  <si>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</si>
  <si>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</si>
  <si>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</si>
  <si>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</si>
  <si>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</si>
  <si>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</si>
  <si>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</si>
  <si>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</si>
  <si>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</si>
  <si>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</si>
  <si>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</si>
  <si>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</si>
  <si>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</si>
  <si>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</si>
  <si>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</si>
  <si>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</si>
  <si>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</si>
  <si>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</si>
  <si>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</si>
  <si>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</si>
  <si>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</si>
  <si>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</si>
  <si>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</si>
  <si>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</si>
  <si>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</si>
  <si>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</si>
  <si>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</si>
  <si>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</si>
  <si>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</si>
  <si>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</si>
  <si>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</si>
  <si>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</si>
  <si>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</si>
  <si>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</si>
  <si>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</si>
  <si>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</si>
  <si>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</si>
  <si>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</si>
  <si>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</si>
  <si>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</si>
  <si>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</si>
  <si>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</si>
  <si>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</si>
  <si>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</si>
  <si>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</si>
  <si>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</si>
  <si>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</si>
  <si>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</si>
  <si>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</si>
  <si>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</si>
  <si>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</si>
  <si>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</si>
  <si>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</si>
  <si>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</si>
  <si>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</si>
  <si>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</si>
  <si>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</si>
  <si>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</si>
  <si>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</si>
  <si>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</si>
  <si>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</si>
  <si>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</si>
  <si>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</si>
  <si>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</si>
  <si>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</si>
  <si>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</si>
  <si>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</si>
  <si>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</si>
  <si>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</si>
  <si>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</si>
  <si>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</si>
  <si>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</si>
  <si>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</si>
  <si>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</si>
  <si>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</si>
  <si>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</si>
  <si>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</si>
  <si>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</si>
  <si>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</si>
  <si>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</si>
  <si>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</si>
  <si>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</si>
  <si>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</si>
  <si>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</si>
  <si>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</si>
  <si>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</si>
  <si>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</si>
  <si>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</si>
  <si>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</si>
  <si>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</si>
  <si>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</si>
  <si>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</si>
  <si>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</si>
  <si>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</si>
  <si>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</si>
  <si>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</si>
  <si>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</si>
  <si>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</si>
  <si>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</si>
  <si>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</si>
  <si>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</si>
  <si>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</si>
  <si>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</si>
  <si>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</si>
  <si>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</si>
  <si>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</si>
  <si>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</si>
  <si>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</si>
  <si>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</si>
  <si>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</si>
  <si>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</si>
  <si>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</si>
  <si>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</si>
  <si>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</si>
  <si>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</si>
  <si>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</si>
  <si>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</si>
  <si>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</si>
  <si>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</si>
  <si>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</si>
  <si>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</si>
  <si>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</si>
  <si>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</si>
  <si>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</si>
  <si>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</si>
  <si>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</si>
  <si>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</si>
  <si>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</si>
  <si>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</si>
  <si>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</si>
  <si>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</si>
  <si>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</si>
  <si>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</si>
  <si>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</si>
  <si>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</si>
  <si>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</si>
  <si>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</si>
  <si>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</si>
  <si>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</si>
  <si>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</si>
  <si>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</si>
  <si>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</si>
  <si>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</si>
  <si>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</si>
  <si>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</si>
  <si>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</si>
  <si>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</si>
  <si>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</si>
  <si>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</si>
  <si>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</si>
  <si>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</si>
  <si>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</si>
  <si>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</si>
  <si>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</si>
  <si>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</si>
  <si>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</si>
  <si>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</si>
  <si>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</si>
  <si>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</si>
  <si>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</si>
  <si>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</si>
  <si>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</si>
  <si>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</si>
  <si>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</si>
  <si>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</si>
  <si>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</si>
  <si>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</si>
  <si>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</si>
  <si>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</si>
  <si>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</si>
  <si>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</si>
  <si>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</si>
  <si>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</si>
  <si>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</si>
  <si>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</si>
  <si>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</si>
  <si>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</si>
  <si>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</si>
  <si>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</si>
  <si>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</si>
  <si>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</si>
  <si>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</si>
  <si>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</si>
  <si>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</si>
  <si>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</si>
  <si>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</si>
  <si>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</si>
  <si>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</si>
  <si>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</si>
  <si>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</si>
  <si>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</si>
  <si>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</si>
  <si>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</si>
  <si>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</si>
  <si>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</si>
  <si>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</si>
  <si>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</si>
  <si>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</si>
  <si>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</si>
  <si>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</si>
  <si>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</si>
  <si>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</si>
  <si>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</si>
  <si>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</si>
  <si>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</si>
  <si>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</si>
  <si>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</si>
  <si>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</si>
  <si>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</si>
  <si>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</si>
  <si>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</si>
  <si>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</si>
  <si>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</si>
  <si>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</si>
  <si>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</si>
  <si>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</si>
  <si>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</si>
  <si>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</si>
  <si>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</si>
  <si>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</si>
  <si>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</si>
  <si>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</si>
  <si>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</si>
  <si>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</si>
  <si>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</si>
  <si>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</si>
  <si>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</si>
  <si>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</si>
  <si>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</si>
  <si>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</si>
  <si>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</si>
  <si>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</si>
  <si>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</si>
  <si>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</si>
  <si>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</si>
  <si>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</si>
  <si>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</si>
  <si>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</si>
  <si>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</si>
  <si>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</si>
  <si>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</si>
  <si>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</si>
  <si>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</si>
  <si>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</si>
  <si>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</si>
  <si>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</si>
  <si>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</si>
  <si>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</si>
  <si>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</si>
  <si>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</si>
  <si>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</si>
  <si>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</si>
  <si>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</si>
  <si>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</si>
  <si>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</si>
  <si>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</si>
  <si>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</si>
  <si>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</si>
  <si>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</si>
  <si>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</si>
  <si>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</si>
  <si>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</si>
  <si>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</si>
  <si>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</si>
  <si>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</si>
  <si>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</si>
  <si>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</si>
  <si>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</si>
  <si>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</si>
  <si>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</si>
  <si>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</si>
  <si>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</si>
  <si>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</si>
  <si>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</si>
  <si>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</si>
  <si>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</si>
  <si>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</si>
  <si>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</si>
  <si>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</si>
  <si>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</si>
  <si>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</si>
  <si>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</si>
  <si>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</si>
  <si>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</si>
  <si>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</si>
  <si>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</si>
  <si>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</si>
  <si>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</si>
  <si>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</si>
  <si>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</si>
  <si>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</si>
  <si>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</si>
  <si>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</si>
  <si>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</si>
  <si>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</si>
  <si>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</si>
  <si>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</si>
  <si>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</si>
  <si>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</si>
  <si>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</si>
  <si>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</si>
  <si>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</si>
  <si>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</si>
  <si>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</si>
  <si>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</si>
  <si>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</si>
  <si>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</si>
  <si>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</si>
  <si>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</si>
  <si>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</si>
  <si>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</si>
  <si>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</si>
  <si>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</si>
  <si>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</si>
  <si>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</si>
  <si>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</si>
  <si>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</si>
  <si>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</si>
  <si>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</si>
  <si>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</si>
  <si>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</si>
  <si>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</si>
  <si>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</si>
  <si>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</si>
  <si>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</si>
  <si>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</si>
  <si>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</si>
  <si>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</si>
  <si>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</si>
  <si>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</si>
  <si>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</si>
  <si>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</si>
  <si>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</si>
  <si>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</si>
  <si>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</si>
  <si>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</si>
  <si>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</si>
  <si>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</si>
  <si>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</si>
  <si>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</si>
  <si>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</si>
  <si>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</si>
  <si>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</si>
  <si>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</si>
  <si>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</si>
  <si>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</si>
  <si>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</si>
  <si>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</si>
  <si>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</si>
  <si>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</si>
  <si>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</si>
  <si>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</si>
  <si>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</si>
  <si>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</si>
  <si>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</si>
  <si>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</si>
  <si>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</si>
  <si>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</si>
  <si>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</si>
  <si>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</si>
  <si>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</si>
  <si>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</si>
  <si>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</si>
  <si>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</si>
  <si>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</si>
  <si>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</si>
  <si>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</si>
  <si>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</si>
  <si>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</si>
  <si>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</si>
  <si>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</si>
  <si>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</si>
  <si>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</si>
  <si>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</si>
  <si>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</si>
  <si>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</si>
  <si>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</si>
  <si>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</si>
  <si>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</si>
  <si>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</si>
  <si>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</si>
  <si>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</si>
  <si>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</si>
  <si>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</si>
  <si>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</si>
  <si>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</si>
  <si>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</si>
  <si>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</si>
  <si>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</si>
  <si>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</si>
  <si>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</si>
  <si>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</si>
  <si>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</si>
  <si>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</si>
  <si>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</si>
  <si>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</si>
  <si>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</si>
  <si>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</si>
  <si>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</si>
  <si>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</si>
  <si>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</si>
  <si>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</si>
  <si>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</si>
  <si>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</si>
  <si>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</si>
  <si>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</si>
  <si>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</si>
  <si>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</si>
  <si>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</si>
  <si>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</si>
  <si>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</si>
  <si>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</si>
  <si>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</si>
  <si>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</si>
  <si>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</si>
  <si>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</si>
  <si>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</si>
  <si>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</si>
  <si>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</si>
  <si>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</si>
  <si>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</si>
  <si>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</si>
  <si>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</si>
  <si>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</si>
  <si>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</si>
  <si>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</si>
  <si>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</si>
  <si>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</si>
  <si>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</si>
  <si>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</si>
  <si>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</si>
  <si>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</si>
  <si>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</si>
  <si>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</si>
  <si>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</si>
  <si>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</si>
  <si>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</si>
  <si>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</si>
  <si>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</si>
  <si>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</si>
  <si>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</si>
  <si>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</si>
  <si>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</si>
  <si>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</si>
  <si>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</si>
  <si>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</si>
  <si>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</si>
  <si>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</si>
  <si>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</si>
  <si>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</si>
  <si>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</si>
  <si>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</si>
  <si>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</si>
  <si>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</si>
  <si>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</si>
  <si>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</si>
  <si>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</si>
  <si>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</si>
  <si>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</si>
  <si>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</si>
  <si>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</si>
  <si>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</si>
  <si>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</si>
  <si>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</si>
  <si>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</si>
  <si>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</si>
  <si>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</si>
  <si>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</si>
  <si>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</si>
  <si>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</si>
  <si>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</si>
  <si>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</si>
  <si>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</si>
  <si>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</si>
  <si>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</si>
  <si>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</si>
  <si>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</si>
  <si>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</si>
  <si>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</si>
  <si>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</si>
  <si>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</si>
  <si>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</si>
  <si>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</si>
  <si>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</si>
  <si>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</si>
  <si>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</si>
  <si>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</si>
  <si>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</si>
  <si>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</si>
  <si>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</si>
  <si>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</si>
  <si>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</si>
  <si>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</si>
  <si>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</si>
  <si>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</si>
  <si>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</si>
  <si>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</si>
  <si>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</si>
  <si>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</si>
  <si>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</si>
  <si>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</si>
  <si>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</si>
  <si>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</si>
  <si>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</si>
  <si>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</si>
  <si>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</si>
  <si>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</si>
  <si>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</si>
  <si>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</si>
  <si>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</si>
  <si>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</si>
  <si>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</si>
  <si>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</si>
  <si>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</si>
  <si>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</si>
  <si>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</si>
  <si>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</si>
  <si>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</si>
  <si>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</si>
  <si>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</si>
  <si>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</si>
  <si>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</si>
  <si>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</si>
  <si>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</si>
  <si>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</si>
  <si>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</si>
  <si>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</si>
  <si>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</si>
  <si>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</si>
  <si>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</si>
  <si>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</si>
  <si>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</si>
  <si>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</si>
  <si>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</si>
  <si>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</si>
  <si>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</si>
  <si>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</si>
  <si>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</si>
  <si>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</si>
  <si>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</si>
  <si>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</si>
  <si>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</si>
  <si>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</si>
  <si>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</si>
  <si>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</si>
  <si>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</si>
  <si>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</si>
  <si>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</si>
  <si>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</si>
  <si>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</si>
  <si>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</si>
  <si>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</si>
  <si>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</si>
  <si>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</si>
  <si>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</si>
  <si>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</si>
  <si>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</si>
  <si>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</si>
  <si>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</si>
  <si>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</si>
  <si>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</si>
  <si>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</si>
  <si>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</si>
  <si>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</si>
  <si>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</si>
  <si>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</si>
  <si>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</si>
  <si>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</si>
  <si>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</si>
  <si>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</si>
  <si>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</si>
  <si>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</si>
  <si>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</si>
  <si>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</si>
  <si>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</si>
  <si>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</si>
  <si>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</si>
  <si>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</si>
  <si>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</si>
  <si>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</si>
  <si>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</si>
  <si>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</si>
  <si>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</si>
  <si>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</si>
  <si>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</si>
  <si>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</si>
  <si>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</si>
  <si>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</si>
  <si>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</si>
  <si>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</si>
  <si>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</si>
  <si>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</si>
  <si>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</si>
  <si>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</si>
  <si>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</si>
  <si>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</si>
  <si>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</si>
  <si>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</si>
  <si>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</si>
  <si>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</si>
  <si>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</si>
  <si>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</si>
  <si>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</si>
  <si>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</si>
  <si>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</si>
  <si>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</si>
  <si>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</si>
  <si>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</si>
  <si>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</si>
  <si>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</si>
  <si>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</si>
  <si>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</si>
  <si>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</si>
  <si>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</si>
  <si>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</si>
  <si>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</si>
  <si>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</si>
  <si>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</si>
  <si>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</si>
  <si>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</si>
  <si>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</si>
  <si>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</si>
  <si>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</si>
  <si>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</si>
  <si>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</si>
  <si>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</si>
  <si>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</si>
  <si>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</si>
  <si>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</si>
  <si>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</si>
  <si>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</si>
  <si>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</si>
  <si>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</si>
  <si>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</si>
  <si>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</si>
  <si>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</si>
  <si>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</si>
  <si>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</si>
  <si>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</si>
  <si>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</si>
  <si>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</si>
  <si>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</si>
  <si>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</si>
  <si>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</si>
  <si>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</si>
  <si>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</si>
  <si>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</si>
  <si>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</si>
  <si>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</si>
  <si>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</si>
  <si>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</si>
  <si>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</si>
  <si>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</si>
  <si>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</si>
  <si>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</si>
  <si>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</si>
  <si>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</si>
  <si>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</si>
  <si>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</si>
  <si>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</si>
  <si>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</si>
  <si>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</si>
  <si>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</si>
  <si>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</si>
  <si>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</si>
  <si>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</si>
  <si>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</si>
  <si>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</si>
  <si>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</si>
  <si>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</si>
  <si>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</si>
  <si>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</si>
  <si>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</si>
  <si>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</si>
  <si>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</si>
  <si>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</si>
  <si>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</si>
  <si>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</si>
  <si>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</si>
  <si>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</si>
  <si>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</si>
  <si>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</si>
  <si>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</si>
  <si>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</si>
  <si>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</si>
  <si>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</si>
  <si>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</si>
  <si>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</si>
  <si>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</si>
  <si>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</si>
  <si>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</si>
  <si>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</si>
  <si>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</si>
  <si>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</si>
  <si>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</si>
  <si>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</si>
  <si>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</si>
  <si>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</si>
  <si>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</si>
  <si>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</si>
  <si>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</si>
  <si>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</si>
  <si>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</si>
  <si>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</si>
  <si>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</si>
  <si>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</si>
  <si>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</si>
  <si>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</si>
  <si>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</si>
  <si>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</si>
  <si>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</si>
  <si>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</si>
  <si>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</si>
  <si>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</si>
  <si>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</si>
  <si>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</si>
  <si>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</si>
  <si>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</si>
  <si>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</si>
  <si>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</si>
  <si>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</si>
  <si>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</si>
  <si>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</si>
  <si>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</si>
  <si>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</si>
  <si>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</si>
  <si>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</si>
  <si>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</si>
  <si>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</si>
  <si>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</si>
  <si>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</si>
  <si>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</si>
  <si>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</si>
  <si>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</si>
  <si>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</si>
  <si>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</si>
  <si>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</si>
  <si>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</si>
  <si>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</si>
  <si>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</si>
  <si>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</si>
  <si>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</si>
  <si>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</si>
  <si>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</si>
  <si>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</si>
  <si>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</si>
  <si>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</si>
  <si>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</si>
  <si>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</si>
  <si>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</si>
  <si>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</si>
  <si>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</si>
  <si>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</si>
  <si>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</si>
  <si>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</si>
  <si>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</si>
  <si>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</si>
  <si>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</si>
  <si>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</si>
  <si>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</si>
  <si>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</si>
  <si>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</si>
  <si>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</si>
  <si>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</si>
  <si>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</si>
  <si>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</si>
  <si>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</si>
  <si>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</si>
  <si>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</si>
  <si>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</si>
  <si>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</si>
  <si>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</si>
  <si>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</si>
  <si>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</si>
  <si>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</si>
  <si>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</si>
  <si>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</si>
  <si>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</si>
  <si>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</si>
  <si>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</si>
  <si>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</si>
  <si>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</si>
  <si>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</si>
  <si>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</si>
  <si>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</si>
  <si>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</si>
  <si>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</si>
  <si>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</si>
  <si>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</si>
  <si>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</si>
  <si>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</si>
  <si>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</si>
  <si>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</si>
  <si>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</si>
  <si>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</si>
  <si>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</si>
  <si>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</si>
  <si>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</si>
  <si>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</si>
  <si>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</si>
  <si>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</si>
  <si>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</si>
  <si>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</si>
  <si>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</si>
  <si>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</si>
  <si>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</si>
  <si>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</si>
  <si>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</si>
  <si>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</si>
  <si>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</si>
  <si>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</si>
  <si>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</si>
  <si>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</si>
  <si>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</si>
  <si>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</si>
  <si>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</si>
  <si>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</si>
  <si>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</si>
  <si>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</si>
  <si>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</si>
  <si>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</si>
  <si>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</si>
  <si>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</si>
  <si>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</si>
  <si>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</si>
  <si>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</si>
  <si>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</si>
  <si>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</si>
  <si>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</si>
  <si>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</si>
  <si>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</si>
  <si>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</si>
  <si>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</si>
  <si>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</si>
  <si>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</si>
  <si>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</si>
  <si>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</si>
  <si>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</si>
  <si>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</si>
  <si>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</si>
  <si>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</si>
  <si>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</si>
  <si>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</si>
  <si>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</si>
  <si>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</si>
  <si>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</si>
  <si>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</si>
  <si>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</si>
  <si>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</si>
  <si>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</si>
  <si>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</si>
  <si>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</si>
  <si>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</si>
  <si>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</si>
  <si>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</si>
  <si>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</si>
  <si>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</si>
  <si>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</si>
  <si>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</si>
  <si>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</si>
  <si>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</si>
  <si>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</si>
  <si>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</si>
  <si>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</si>
  <si>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</si>
  <si>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</si>
  <si>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</si>
  <si>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</si>
  <si>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</si>
  <si>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</si>
  <si>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</si>
  <si>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</si>
  <si>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</si>
  <si>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</si>
  <si>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</si>
  <si>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</si>
  <si>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</si>
  <si>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</si>
  <si>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</si>
  <si>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</si>
  <si>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</si>
  <si>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</si>
  <si>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</si>
  <si>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</si>
  <si>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</si>
  <si>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</si>
  <si>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</si>
  <si>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</si>
  <si>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</si>
  <si>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</si>
  <si>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</si>
  <si>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</si>
  <si>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</si>
  <si>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</si>
  <si>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</si>
  <si>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</si>
  <si>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</si>
  <si>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</si>
  <si>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</si>
  <si>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</si>
  <si>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</si>
  <si>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</si>
  <si>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</si>
  <si>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</si>
  <si>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</si>
  <si>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</si>
  <si>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</si>
  <si>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</si>
  <si>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</si>
  <si>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</si>
  <si>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</si>
  <si>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</si>
  <si>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</si>
  <si>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</si>
  <si>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</si>
  <si>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</si>
  <si>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</si>
  <si>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</si>
  <si>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</si>
  <si>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</si>
  <si>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</si>
  <si>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</si>
  <si>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</si>
  <si>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</si>
  <si>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</si>
  <si>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</si>
  <si>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</si>
  <si>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</si>
  <si>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</si>
  <si>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</si>
  <si>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</si>
  <si>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</si>
  <si>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</si>
  <si>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</si>
  <si>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</si>
  <si>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</si>
  <si>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</si>
  <si>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</si>
  <si>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</si>
  <si>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</si>
  <si>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</si>
  <si>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</si>
  <si>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</si>
  <si>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</si>
  <si>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</si>
  <si>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</si>
  <si>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</si>
  <si>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</si>
  <si>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</si>
  <si>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</si>
  <si>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</si>
  <si>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</si>
  <si>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</si>
  <si>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</si>
  <si>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</si>
  <si>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</si>
  <si>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</si>
  <si>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</si>
  <si>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</si>
  <si>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</si>
  <si>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</si>
  <si>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</si>
  <si>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</si>
  <si>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</si>
  <si>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</si>
  <si>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</si>
  <si>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</si>
  <si>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</si>
  <si>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</si>
  <si>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</si>
  <si>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</si>
  <si>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</si>
  <si>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</si>
  <si>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</si>
  <si>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</si>
  <si>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</si>
  <si>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</si>
  <si>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</si>
  <si>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</si>
  <si>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</si>
  <si>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</si>
  <si>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</si>
  <si>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</si>
  <si>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</si>
  <si>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</si>
  <si>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</si>
  <si>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</si>
  <si>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</si>
  <si>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</si>
  <si>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</si>
  <si>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</si>
  <si>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</si>
  <si>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</si>
  <si>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</si>
  <si>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</si>
  <si>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</si>
  <si>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</si>
  <si>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</si>
  <si>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</si>
  <si>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</si>
  <si>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</si>
  <si>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</si>
  <si>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</si>
  <si>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</si>
  <si>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</si>
  <si>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</si>
  <si>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</si>
  <si>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</si>
  <si>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</si>
  <si>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</si>
  <si>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</si>
  <si>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</si>
  <si>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</si>
  <si>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</si>
  <si>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</si>
  <si>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</si>
  <si>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</si>
  <si>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</si>
  <si>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</si>
  <si>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</si>
  <si>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</si>
  <si>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</si>
  <si>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</si>
  <si>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</si>
  <si>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</si>
  <si>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</si>
  <si>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</si>
  <si>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</si>
  <si>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</si>
  <si>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</si>
  <si>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</si>
  <si>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</si>
  <si>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</si>
  <si>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</si>
  <si>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</si>
  <si>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</si>
  <si>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</si>
  <si>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</si>
  <si>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</si>
  <si>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</si>
  <si>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</si>
  <si>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</si>
  <si>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</si>
  <si>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</si>
  <si>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</si>
  <si>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</si>
  <si>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</si>
  <si>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</si>
  <si>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</si>
  <si>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</si>
  <si>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</si>
  <si>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</si>
  <si>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</si>
  <si>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</si>
  <si>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</si>
  <si>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</si>
  <si>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</si>
  <si>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</si>
  <si>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</si>
  <si>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</si>
  <si>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</si>
  <si>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</si>
  <si>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</si>
  <si>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</si>
  <si>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</si>
  <si>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</si>
  <si>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</si>
  <si>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</si>
  <si>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</si>
  <si>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</si>
  <si>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</si>
  <si>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</si>
  <si>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</si>
  <si>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</si>
  <si>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</si>
  <si>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</si>
  <si>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</si>
  <si>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</si>
  <si>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</si>
  <si>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</si>
  <si>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</si>
  <si>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</si>
  <si>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</si>
  <si>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</si>
  <si>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</si>
  <si>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</si>
  <si>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</si>
  <si>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</si>
  <si>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</si>
  <si>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</si>
  <si>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</si>
  <si>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</si>
  <si>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</si>
  <si>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</si>
  <si>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</si>
  <si>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</si>
  <si>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</si>
  <si>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</si>
  <si>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</si>
  <si>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</si>
  <si>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</si>
  <si>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</si>
  <si>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</si>
  <si>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</si>
  <si>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</si>
  <si>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</si>
  <si>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</si>
  <si>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</si>
  <si>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</si>
  <si>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</si>
  <si>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</si>
  <si>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</si>
  <si>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</si>
  <si>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</si>
  <si>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</si>
  <si>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</si>
  <si>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</si>
  <si>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</si>
  <si>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</si>
  <si>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</si>
  <si>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</si>
  <si>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</si>
  <si>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</si>
  <si>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</si>
  <si>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</si>
  <si>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</si>
  <si>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</si>
  <si>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</si>
  <si>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</si>
  <si>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</si>
  <si>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</si>
  <si>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</si>
  <si>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</si>
  <si>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</si>
  <si>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</si>
  <si>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</si>
  <si>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</si>
  <si>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</si>
  <si>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</si>
  <si>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</si>
  <si>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</si>
  <si>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</si>
  <si>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</si>
  <si>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</si>
  <si>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</si>
  <si>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</si>
  <si>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</si>
  <si>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</si>
  <si>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</si>
  <si>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</si>
  <si>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</si>
  <si>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</si>
  <si>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</si>
  <si>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</si>
  <si>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</si>
  <si>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</si>
  <si>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</si>
  <si>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</si>
  <si>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</si>
  <si>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</si>
  <si>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</si>
  <si>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</si>
  <si>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</si>
  <si>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</si>
  <si>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</si>
  <si>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</si>
  <si>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</si>
  <si>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</si>
  <si>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</si>
  <si>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</si>
  <si>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</si>
  <si>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</si>
  <si>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</si>
  <si>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</si>
  <si>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</si>
  <si>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</si>
  <si>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</si>
  <si>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</si>
  <si>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</si>
  <si>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</si>
  <si>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</si>
  <si>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</si>
  <si>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</si>
  <si>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</si>
  <si>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</si>
  <si>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</si>
  <si>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</si>
  <si>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</si>
  <si>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</si>
  <si>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</si>
  <si>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</si>
  <si>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</si>
  <si>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</si>
  <si>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</si>
  <si>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</si>
  <si>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</si>
  <si>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</si>
  <si>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</si>
  <si>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</si>
  <si>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</si>
  <si>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</si>
  <si>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</si>
  <si>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</si>
  <si>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</si>
  <si>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</si>
  <si>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</si>
  <si>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</si>
  <si>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</si>
  <si>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</si>
  <si>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</si>
  <si>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</si>
  <si>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</si>
  <si>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</si>
  <si>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</si>
  <si>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</si>
  <si>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</si>
  <si>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</si>
  <si>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</si>
  <si>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</si>
  <si>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</si>
  <si>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</si>
  <si>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</si>
  <si>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</si>
  <si>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</si>
  <si>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</si>
  <si>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</si>
  <si>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</si>
  <si>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</si>
  <si>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</si>
  <si>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</si>
  <si>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</si>
  <si>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</si>
  <si>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</si>
  <si>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</si>
  <si>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</si>
  <si>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</si>
  <si>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</si>
  <si>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</si>
  <si>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</si>
  <si>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</si>
  <si>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</si>
  <si>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</si>
  <si>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</si>
  <si>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</si>
  <si>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</si>
  <si>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</si>
  <si>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</si>
  <si>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</si>
  <si>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</si>
  <si>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</si>
  <si>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</si>
  <si>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</si>
  <si>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</si>
  <si>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</si>
  <si>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</si>
  <si>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</si>
  <si>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</si>
  <si>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</si>
  <si>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</si>
  <si>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</si>
  <si>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</si>
  <si>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</si>
  <si>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</si>
  <si>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</si>
  <si>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</si>
  <si>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</si>
  <si>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</si>
  <si>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</si>
  <si>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</si>
  <si>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</si>
  <si>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</si>
  <si>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</si>
  <si>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</si>
  <si>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</si>
  <si>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</si>
  <si>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</si>
  <si>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</si>
  <si>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</si>
  <si>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</si>
  <si>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</si>
  <si>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</si>
  <si>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</si>
  <si>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</si>
  <si>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</si>
  <si>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</si>
  <si>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</si>
  <si>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</si>
  <si>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</si>
  <si>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</si>
  <si>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</si>
  <si>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</si>
  <si>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</si>
  <si>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</si>
  <si>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</si>
  <si>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</si>
  <si>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</si>
  <si>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</si>
  <si>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</si>
  <si>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</si>
  <si>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</si>
  <si>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</si>
  <si>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</si>
  <si>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</si>
  <si>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</si>
  <si>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</si>
  <si>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</si>
  <si>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</si>
  <si>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</si>
  <si>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</si>
  <si>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</si>
  <si>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</si>
  <si>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</si>
  <si>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</si>
  <si>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</si>
  <si>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</si>
  <si>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</si>
  <si>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</si>
  <si>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</si>
  <si>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</si>
  <si>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</si>
  <si>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</si>
  <si>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</si>
  <si>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</si>
  <si>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</si>
  <si>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</si>
  <si>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</si>
  <si>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</si>
  <si>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</si>
  <si>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</si>
  <si>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</si>
  <si>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</si>
  <si>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</si>
  <si>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</si>
  <si>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</si>
  <si>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</si>
  <si>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</si>
  <si>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</si>
  <si>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</si>
  <si>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</si>
  <si>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</si>
  <si>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</si>
  <si>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</si>
  <si>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</si>
  <si>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</si>
  <si>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</si>
  <si>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</si>
  <si>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</si>
  <si>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</si>
  <si>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</si>
  <si>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</si>
  <si>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</si>
  <si>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</si>
  <si>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</si>
  <si>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</si>
  <si>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</si>
  <si>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</si>
  <si>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</si>
  <si>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</si>
  <si>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</si>
  <si>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</si>
  <si>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</si>
  <si>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</si>
  <si>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</si>
  <si>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</si>
  <si>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</si>
  <si>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</si>
  <si>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</si>
  <si>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</si>
  <si>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</si>
  <si>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</si>
  <si>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</si>
  <si>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</si>
  <si>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</si>
  <si>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</si>
  <si>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</si>
  <si>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</si>
  <si>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</si>
  <si>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</si>
  <si>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</si>
  <si>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</si>
  <si>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</si>
  <si>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</si>
  <si>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</si>
  <si>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</si>
  <si>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</si>
  <si>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</si>
  <si>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</si>
  <si>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</si>
  <si>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</si>
  <si>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</si>
  <si>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</si>
  <si>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</si>
  <si>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</si>
  <si>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</si>
  <si>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</si>
  <si>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</si>
  <si>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</si>
  <si>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</si>
  <si>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</si>
  <si>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</si>
  <si>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</si>
  <si>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</si>
  <si>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</si>
  <si>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</si>
  <si>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</si>
  <si>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</si>
  <si>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</si>
  <si>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</si>
  <si>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</si>
  <si>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</si>
  <si>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</si>
  <si>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</si>
  <si>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</si>
  <si>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</si>
  <si>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</si>
  <si>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</si>
  <si>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</si>
  <si>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</si>
  <si>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</si>
  <si>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</si>
  <si>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</si>
  <si>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</si>
  <si>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</si>
  <si>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</si>
  <si>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</si>
  <si>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</si>
  <si>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</si>
  <si>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</si>
  <si>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</si>
  <si>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</si>
  <si>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</si>
  <si>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</si>
  <si>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</si>
  <si>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</si>
  <si>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</si>
  <si>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</si>
  <si>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</si>
  <si>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</si>
  <si>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</si>
  <si>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</si>
  <si>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</si>
  <si>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</si>
  <si>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</si>
  <si>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</si>
  <si>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</si>
  <si>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</si>
  <si>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</si>
  <si>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</si>
  <si>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</si>
  <si>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</si>
  <si>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</si>
  <si>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</si>
  <si>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</si>
  <si>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</si>
  <si>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</si>
  <si>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</si>
  <si>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</si>
  <si>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</si>
  <si>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</si>
  <si>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</si>
  <si>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</si>
  <si>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</si>
  <si>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</si>
  <si>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</si>
  <si>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</si>
  <si>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</si>
  <si>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</si>
  <si>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</si>
  <si>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</si>
  <si>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</si>
  <si>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</si>
  <si>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</si>
  <si>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</si>
  <si>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</si>
  <si>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</si>
  <si>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</si>
  <si>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</si>
  <si>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</si>
  <si>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</si>
  <si>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</si>
  <si>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</si>
  <si>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</si>
  <si>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</si>
  <si>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</si>
  <si>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</si>
  <si>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</si>
  <si>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</si>
  <si>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</si>
  <si>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</si>
  <si>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</si>
  <si>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</si>
  <si>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</si>
  <si>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</si>
  <si>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</si>
  <si>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</si>
  <si>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</si>
  <si>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</si>
  <si>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</si>
  <si>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</si>
  <si>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</si>
  <si>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</si>
  <si>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</si>
  <si>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</si>
  <si>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</si>
  <si>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</si>
  <si>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</si>
  <si>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</si>
  <si>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</si>
  <si>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</si>
  <si>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</si>
  <si>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</si>
  <si>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</si>
  <si>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</si>
  <si>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</si>
  <si>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</si>
  <si>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</si>
  <si>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</si>
  <si>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</si>
  <si>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</si>
  <si>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</si>
  <si>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</si>
  <si>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</si>
  <si>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</si>
  <si>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</si>
  <si>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</si>
  <si>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</si>
  <si>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</si>
  <si>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</si>
  <si>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</si>
  <si>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</si>
  <si>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</si>
  <si>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</si>
  <si>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</si>
  <si>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</si>
  <si>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</si>
  <si>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</si>
  <si>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</si>
  <si>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</si>
  <si>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</si>
  <si>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</si>
  <si>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</si>
  <si>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</si>
  <si>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</si>
  <si>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</si>
  <si>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</si>
  <si>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</si>
  <si>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</si>
  <si>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</si>
  <si>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</si>
  <si>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</si>
  <si>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</si>
  <si>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</si>
  <si>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</si>
  <si>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</si>
  <si>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</si>
  <si>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</si>
  <si>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</si>
  <si>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</si>
  <si>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</si>
  <si>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</si>
  <si>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</si>
  <si>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</si>
  <si>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</si>
  <si>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</si>
  <si>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</si>
  <si>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</si>
  <si>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</si>
  <si>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</si>
  <si>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</si>
  <si>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</si>
  <si>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</si>
  <si>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</si>
  <si>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</si>
  <si>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</si>
  <si>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</si>
  <si>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</si>
  <si>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</si>
  <si>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</si>
  <si>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</si>
  <si>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</si>
  <si>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</si>
  <si>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</si>
  <si>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</si>
  <si>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</si>
  <si>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</si>
  <si>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</si>
  <si>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</si>
  <si>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</si>
  <si>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</si>
  <si>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</si>
  <si>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</si>
  <si>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</si>
  <si>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</si>
  <si>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</si>
  <si>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</si>
  <si>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</si>
  <si>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</si>
  <si>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</si>
  <si>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</si>
  <si>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</si>
  <si>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</si>
  <si>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</si>
  <si>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</si>
  <si>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</si>
  <si>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</si>
  <si>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</si>
  <si>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</si>
  <si>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</si>
  <si>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</si>
  <si>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</si>
  <si>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</si>
  <si>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</si>
  <si>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</si>
  <si>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</si>
  <si>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</si>
  <si>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</si>
  <si>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</si>
  <si>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</si>
  <si>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</si>
  <si>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</si>
  <si>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</si>
  <si>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</si>
  <si>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</si>
  <si>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</si>
  <si>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</si>
  <si>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</si>
  <si>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</si>
  <si>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</si>
  <si>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</si>
  <si>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</si>
  <si>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</si>
  <si>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</si>
  <si>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</si>
  <si>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</si>
  <si>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</si>
  <si>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</si>
  <si>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</si>
  <si>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</si>
  <si>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</si>
  <si>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</si>
  <si>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</si>
  <si>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</si>
  <si>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</si>
  <si>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</si>
  <si>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</si>
  <si>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</si>
  <si>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</si>
  <si>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</si>
  <si>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</si>
  <si>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</si>
  <si>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</si>
  <si>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</si>
  <si>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</si>
  <si>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</si>
  <si>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</si>
  <si>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</si>
  <si>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</si>
  <si>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</si>
  <si>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</si>
  <si>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</si>
  <si>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</si>
  <si>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</si>
  <si>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</si>
  <si>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</si>
  <si>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</si>
  <si>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</si>
  <si>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</si>
  <si>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</si>
  <si>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</si>
  <si>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</si>
  <si>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</si>
  <si>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</si>
  <si>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</si>
  <si>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</si>
  <si>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</si>
  <si>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</si>
  <si>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</si>
  <si>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</si>
  <si>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</si>
  <si>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</si>
  <si>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</si>
  <si>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</si>
  <si>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</si>
  <si>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</si>
  <si>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</si>
  <si>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</si>
  <si>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</si>
  <si>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</si>
  <si>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</si>
  <si>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</si>
  <si>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</si>
  <si>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</si>
  <si>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</si>
  <si>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</si>
  <si>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</si>
  <si>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</si>
  <si>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</si>
  <si>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</si>
  <si>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</si>
  <si>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</si>
  <si>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</si>
  <si>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</si>
  <si>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</si>
  <si>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</si>
  <si>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</si>
  <si>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</si>
  <si>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</si>
  <si>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</si>
  <si>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</si>
  <si>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</si>
  <si>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</si>
  <si>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</si>
  <si>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</si>
  <si>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</si>
  <si>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</si>
  <si>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</si>
  <si>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</si>
  <si>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</si>
  <si>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</si>
  <si>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</si>
  <si>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</si>
  <si>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</si>
  <si>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</si>
  <si>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</si>
  <si>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</si>
  <si>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</si>
  <si>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</si>
  <si>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</si>
  <si>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</si>
  <si>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</si>
  <si>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</si>
  <si>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</si>
  <si>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</si>
  <si>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</si>
  <si>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</si>
  <si>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</si>
  <si>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</si>
  <si>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</si>
  <si>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</si>
  <si>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</si>
  <si>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</si>
  <si>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</si>
  <si>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</si>
  <si>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</si>
  <si>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</si>
  <si>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</si>
  <si>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</si>
  <si>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</si>
  <si>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</si>
  <si>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</si>
  <si>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</si>
  <si>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</si>
  <si>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</si>
  <si>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</si>
  <si>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</si>
  <si>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</si>
  <si>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</si>
  <si>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</si>
  <si>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</si>
  <si>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</si>
  <si>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</si>
  <si>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</si>
  <si>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</si>
  <si>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</si>
  <si>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</si>
  <si>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</si>
  <si>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</si>
  <si>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</si>
  <si>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</si>
  <si>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</si>
  <si>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</si>
  <si>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</si>
  <si>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</si>
  <si>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</si>
  <si>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</si>
  <si>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</si>
  <si>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</si>
  <si>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</si>
  <si>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</si>
  <si>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</si>
  <si>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</si>
  <si>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</si>
  <si>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</si>
  <si>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</si>
  <si>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</si>
  <si>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</si>
  <si>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</si>
  <si>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</si>
  <si>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</si>
  <si>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</si>
  <si>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</si>
  <si>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</si>
  <si>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</si>
  <si>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</si>
  <si>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</si>
  <si>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</si>
  <si>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</si>
  <si>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</si>
  <si>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</si>
  <si>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</si>
  <si>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</si>
  <si>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</si>
  <si>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</si>
  <si>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</si>
  <si>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</si>
  <si>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</si>
  <si>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</si>
  <si>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</si>
  <si>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</si>
  <si>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</si>
  <si>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</si>
  <si>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</si>
  <si>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</si>
  <si>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</si>
  <si>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</si>
  <si>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</si>
  <si>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</si>
  <si>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</si>
  <si>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</si>
  <si>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</si>
  <si>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</si>
  <si>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</si>
  <si>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</si>
  <si>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</si>
  <si>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</si>
  <si>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</si>
  <si>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</si>
  <si>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</si>
  <si>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</si>
  <si>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</si>
  <si>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</si>
  <si>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</si>
  <si>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</si>
  <si>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</si>
  <si>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</si>
  <si>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</si>
  <si>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</si>
  <si>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</si>
  <si>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</si>
  <si>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</si>
  <si>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</si>
  <si>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</si>
  <si>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</si>
  <si>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</si>
  <si>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</si>
  <si>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</si>
  <si>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</si>
  <si>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</si>
  <si>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</si>
  <si>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</si>
  <si>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</si>
  <si>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</si>
  <si>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</si>
  <si>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</si>
  <si>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</si>
  <si>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</si>
  <si>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</si>
  <si>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</si>
  <si>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</si>
  <si>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</si>
  <si>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</si>
  <si>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</si>
  <si>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</si>
  <si>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</si>
  <si>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</si>
  <si>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</si>
  <si>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</si>
  <si>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</si>
  <si>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</si>
  <si>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</si>
  <si>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</si>
  <si>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</si>
  <si>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</si>
  <si>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</si>
  <si>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</si>
  <si>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</si>
  <si>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</si>
  <si>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</si>
  <si>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</si>
  <si>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</si>
  <si>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</si>
  <si>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</si>
  <si>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</si>
  <si>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</si>
  <si>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</si>
  <si>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</si>
  <si>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</si>
  <si>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</si>
  <si>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</si>
  <si>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</si>
  <si>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</si>
  <si>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</si>
  <si>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</si>
  <si>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</si>
  <si>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</si>
  <si>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</si>
  <si>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</si>
  <si>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</si>
  <si>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</si>
  <si>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</si>
  <si>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</si>
  <si>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</si>
  <si>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</si>
  <si>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</si>
  <si>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</si>
  <si>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</si>
  <si>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</si>
  <si>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</si>
  <si>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</si>
  <si>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</si>
  <si>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</si>
  <si>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</si>
  <si>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</si>
  <si>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</si>
  <si>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</si>
  <si>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</si>
  <si>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</si>
  <si>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</si>
  <si>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</si>
  <si>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</si>
  <si>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</si>
  <si>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</si>
  <si>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</si>
  <si>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</si>
  <si>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</si>
  <si>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</si>
  <si>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</si>
  <si>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</si>
  <si>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</si>
  <si>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</si>
  <si>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</si>
  <si>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</si>
  <si>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</si>
  <si>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</si>
  <si>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</si>
  <si>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</si>
  <si>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</si>
  <si>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</si>
  <si>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</si>
  <si>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</si>
  <si>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</si>
  <si>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</si>
  <si>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</si>
  <si>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</si>
  <si>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</si>
  <si>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</si>
  <si>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</si>
  <si>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</si>
  <si>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</si>
  <si>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</si>
  <si>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</si>
  <si>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</si>
  <si>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</si>
  <si>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</si>
  <si>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</si>
  <si>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</si>
  <si>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</si>
  <si>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</si>
  <si>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</si>
  <si>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</si>
  <si>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</si>
  <si>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</si>
  <si>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</si>
  <si>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</si>
  <si>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</si>
  <si>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</si>
  <si>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</si>
  <si>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</si>
  <si>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</si>
  <si>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</si>
  <si>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</si>
  <si>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</si>
  <si>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</si>
  <si>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</si>
  <si>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</si>
  <si>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</si>
  <si>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</si>
  <si>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</si>
  <si>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</si>
  <si>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</si>
  <si>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</si>
  <si>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</si>
  <si>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</si>
  <si>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</si>
  <si>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</si>
  <si>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</si>
  <si>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</si>
  <si>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</si>
  <si>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</si>
  <si>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</si>
  <si>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</si>
  <si>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</si>
  <si>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</si>
  <si>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</si>
  <si>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</si>
  <si>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</si>
  <si>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</si>
  <si>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</si>
  <si>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</si>
  <si>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</si>
  <si>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</si>
  <si>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</si>
  <si>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</si>
  <si>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</si>
  <si>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</si>
  <si>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</si>
  <si>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</si>
  <si>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</si>
  <si>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</si>
  <si>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</si>
  <si>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</si>
  <si>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</si>
  <si>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</si>
  <si>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</si>
  <si>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</si>
  <si>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</si>
  <si>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</si>
  <si>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</si>
  <si>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</si>
  <si>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</si>
  <si>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</si>
  <si>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</si>
  <si>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</si>
  <si>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</si>
  <si>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</si>
  <si>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</si>
  <si>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</si>
  <si>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</si>
  <si>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</si>
  <si>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</si>
  <si>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</si>
  <si>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</si>
  <si>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</si>
  <si>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</si>
  <si>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</si>
  <si>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</si>
  <si>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</si>
  <si>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</si>
  <si>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</si>
  <si>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</si>
  <si>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</si>
  <si>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</si>
  <si>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</si>
  <si>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</si>
  <si>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</si>
  <si>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</si>
  <si>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</si>
  <si>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</si>
  <si>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</si>
  <si>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</si>
  <si>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</si>
  <si>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</si>
  <si>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</si>
  <si>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</si>
  <si>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</si>
  <si>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</si>
  <si>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</si>
  <si>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</si>
  <si>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</si>
  <si>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</si>
  <si>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</si>
  <si>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</si>
  <si>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</si>
  <si>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</si>
  <si>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</si>
  <si>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</si>
  <si>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</si>
  <si>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</si>
  <si>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</si>
  <si>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</si>
  <si>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</si>
  <si>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</si>
  <si>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</si>
  <si>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</si>
  <si>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</si>
  <si>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</si>
  <si>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</si>
  <si>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</si>
  <si>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</si>
  <si>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</si>
  <si>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</si>
  <si>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</si>
  <si>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</si>
  <si>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</si>
  <si>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</si>
  <si>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</si>
  <si>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</si>
  <si>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</si>
  <si>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</si>
  <si>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</si>
  <si>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</si>
  <si>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</si>
  <si>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</si>
  <si>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</si>
  <si>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</si>
  <si>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</si>
  <si>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</si>
  <si>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</si>
  <si>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</si>
  <si>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</si>
  <si>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</si>
  <si>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</si>
  <si>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</si>
  <si>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</si>
  <si>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</si>
  <si>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</si>
  <si>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</si>
  <si>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</si>
  <si>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</si>
  <si>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</si>
  <si>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</si>
  <si>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</si>
  <si>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</si>
  <si>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</si>
  <si>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</si>
  <si>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</si>
  <si>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</si>
  <si>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</si>
  <si>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</si>
  <si>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</si>
  <si>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</si>
  <si>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</si>
  <si>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</si>
  <si>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</si>
  <si>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</si>
  <si>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</si>
  <si>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</si>
  <si>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</si>
  <si>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</si>
  <si>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</si>
  <si>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</si>
  <si>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</si>
  <si>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</si>
  <si>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</si>
  <si>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</si>
  <si>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</si>
  <si>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</si>
  <si>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</si>
  <si>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</si>
  <si>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</si>
  <si>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</si>
  <si>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</si>
  <si>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</si>
  <si>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</si>
  <si>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</si>
  <si>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</si>
  <si>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</si>
  <si>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</si>
  <si>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</si>
  <si>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</si>
  <si>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</si>
  <si>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</si>
  <si>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</si>
  <si>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</si>
  <si>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</si>
  <si>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</si>
  <si>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</si>
  <si>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</si>
  <si>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</si>
  <si>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</si>
  <si>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</si>
  <si>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</si>
  <si>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</si>
  <si>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</si>
  <si>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</si>
  <si>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</si>
  <si>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</si>
  <si>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</si>
  <si>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</si>
  <si>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</si>
  <si>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</si>
  <si>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</si>
  <si>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</si>
  <si>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</si>
  <si>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</si>
  <si>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</si>
  <si>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</si>
  <si>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</si>
  <si>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</si>
  <si>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</si>
  <si>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</si>
  <si>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</si>
  <si>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</si>
  <si>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</si>
  <si>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</si>
  <si>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</si>
  <si>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</si>
  <si>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</si>
  <si>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</si>
  <si>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</si>
  <si>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</si>
  <si>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</si>
  <si>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</si>
  <si>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</si>
  <si>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</si>
  <si>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</si>
  <si>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</si>
  <si>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</si>
  <si>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</si>
  <si>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</si>
  <si>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</si>
  <si>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</si>
  <si>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</si>
  <si>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</si>
  <si>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</si>
  <si>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</si>
  <si>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</si>
  <si>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</si>
  <si>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</si>
  <si>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</si>
  <si>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</si>
  <si>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</si>
  <si>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</si>
  <si>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</si>
  <si>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</si>
  <si>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</si>
  <si>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</si>
  <si>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</si>
  <si>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</si>
  <si>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</si>
  <si>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</si>
  <si>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</si>
  <si>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</si>
  <si>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</si>
  <si>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</si>
  <si>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</si>
  <si>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</si>
  <si>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</si>
  <si>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</si>
  <si>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</si>
  <si>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</si>
  <si>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</si>
  <si>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</si>
  <si>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</si>
  <si>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</si>
  <si>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</si>
  <si>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</si>
  <si>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</si>
  <si>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</si>
  <si>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</si>
  <si>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</si>
  <si>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</si>
  <si>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</si>
  <si>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</si>
  <si>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</si>
  <si>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</si>
  <si>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</si>
  <si>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</si>
  <si>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</si>
  <si>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</si>
  <si>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</si>
  <si>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</si>
  <si>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</si>
  <si>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</si>
  <si>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</si>
  <si>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</si>
  <si>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</si>
  <si>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</si>
  <si>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</si>
  <si>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</si>
  <si>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</si>
  <si>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</si>
  <si>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</si>
  <si>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</si>
  <si>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</si>
  <si>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</si>
  <si>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</si>
  <si>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</si>
  <si>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</si>
  <si>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</si>
  <si>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</si>
  <si>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</si>
  <si>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</si>
  <si>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</si>
  <si>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</si>
  <si>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</si>
  <si>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</si>
  <si>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</si>
  <si>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</si>
  <si>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</si>
  <si>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</si>
  <si>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</si>
  <si>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</si>
  <si>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</si>
  <si>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</si>
  <si>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</si>
  <si>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</si>
  <si>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</si>
  <si>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</si>
  <si>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</si>
  <si>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</si>
  <si>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</si>
  <si>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</si>
  <si>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</si>
  <si>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</si>
  <si>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</si>
  <si>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</si>
  <si>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</si>
  <si>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</si>
  <si>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</si>
  <si>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</si>
  <si>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</si>
  <si>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</si>
  <si>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</si>
  <si>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</si>
  <si>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</si>
  <si>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</si>
  <si>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</si>
  <si>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</si>
  <si>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</si>
  <si>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</si>
  <si>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</si>
  <si>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</si>
  <si>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</si>
  <si>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</si>
  <si>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</si>
  <si>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</si>
  <si>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</si>
  <si>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</si>
  <si>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</si>
  <si>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</si>
  <si>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</si>
  <si>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</si>
  <si>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</si>
  <si>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</si>
  <si>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</si>
  <si>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</si>
  <si>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</si>
  <si>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</si>
  <si>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</si>
  <si>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</si>
  <si>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</si>
  <si>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</si>
  <si>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</si>
  <si>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</si>
  <si>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</si>
  <si>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</si>
  <si>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</si>
  <si>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</si>
  <si>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</si>
  <si>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</si>
  <si>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</si>
  <si>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</si>
  <si>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</si>
  <si>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</si>
  <si>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</si>
  <si>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</si>
  <si>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</si>
  <si>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</si>
  <si>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</si>
  <si>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</si>
  <si>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</si>
  <si>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</si>
  <si>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</si>
  <si>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</si>
  <si>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</si>
  <si>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</si>
  <si>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</si>
  <si>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</si>
  <si>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</si>
  <si>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</si>
  <si>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</si>
  <si>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</si>
  <si>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</si>
  <si>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</si>
  <si>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</si>
  <si>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</si>
  <si>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</si>
  <si>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</si>
  <si>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</si>
  <si>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</si>
  <si>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</si>
  <si>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</si>
  <si>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</si>
  <si>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</si>
  <si>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</si>
  <si>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</si>
  <si>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</si>
  <si>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</si>
  <si>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</si>
  <si>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</si>
  <si>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</si>
  <si>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</si>
  <si>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</si>
  <si>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</si>
  <si>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</si>
  <si>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</si>
  <si>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</si>
  <si>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</si>
  <si>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</si>
  <si>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</si>
  <si>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</si>
  <si>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</si>
  <si>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</si>
  <si>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</si>
  <si>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</si>
  <si>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</si>
  <si>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</si>
  <si>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</si>
  <si>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</si>
  <si>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</si>
  <si>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</si>
  <si>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</si>
  <si>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</si>
  <si>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</si>
  <si>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</si>
  <si>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</si>
  <si>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</si>
  <si>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</si>
  <si>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</si>
  <si>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</si>
  <si>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</si>
  <si>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</si>
  <si>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</si>
  <si>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</si>
  <si>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</si>
  <si>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</si>
  <si>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</si>
  <si>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</si>
  <si>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</si>
  <si>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</si>
  <si>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</si>
  <si>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</si>
  <si>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</si>
  <si>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</si>
  <si>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</si>
  <si>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</si>
  <si>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</si>
  <si>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</si>
  <si>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</si>
  <si>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</si>
  <si>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</si>
  <si>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</si>
  <si>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</si>
  <si>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</si>
  <si>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</si>
  <si>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</si>
  <si>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</si>
  <si>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</si>
  <si>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</si>
  <si>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</si>
  <si>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</si>
  <si>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</si>
  <si>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</si>
  <si>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</si>
  <si>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</si>
  <si>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</si>
  <si>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</si>
  <si>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</si>
  <si>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</si>
  <si>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</si>
  <si>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</si>
  <si>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</si>
  <si>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</si>
  <si>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</si>
  <si>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</si>
  <si>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</si>
  <si>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</si>
  <si>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</si>
  <si>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</si>
  <si>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</si>
  <si>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</si>
  <si>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</si>
  <si>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</si>
  <si>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</si>
  <si>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</si>
  <si>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</si>
  <si>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</si>
  <si>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</si>
  <si>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</si>
  <si>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</si>
  <si>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</si>
  <si>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</si>
  <si>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</si>
  <si>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</si>
  <si>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</si>
  <si>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</si>
  <si>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</si>
  <si>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</si>
  <si>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</si>
  <si>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</si>
  <si>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</si>
  <si>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</si>
  <si>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</si>
  <si>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</si>
  <si>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</si>
  <si>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</si>
  <si>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</si>
  <si>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</si>
  <si>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</si>
  <si>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</si>
  <si>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</si>
  <si>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</si>
  <si>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</si>
  <si>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</si>
  <si>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</si>
  <si>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</si>
  <si>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</si>
  <si>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</si>
  <si>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</si>
  <si>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</si>
  <si>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</si>
  <si>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</si>
  <si>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</si>
  <si>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</si>
  <si>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</si>
  <si>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</si>
  <si>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</si>
  <si>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</si>
  <si>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</si>
  <si>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</si>
  <si>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</si>
  <si>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</si>
  <si>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</si>
  <si>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</si>
  <si>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</si>
  <si>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</si>
  <si>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</si>
  <si>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</si>
  <si>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</si>
  <si>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</si>
  <si>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</si>
  <si>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</si>
  <si>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</si>
  <si>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</si>
  <si>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</si>
  <si>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</si>
  <si>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</si>
  <si>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</si>
  <si>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</si>
  <si>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</si>
  <si>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</si>
  <si>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</si>
  <si>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</si>
  <si>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</si>
  <si>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</si>
  <si>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</si>
  <si>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</si>
  <si>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</si>
  <si>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</si>
  <si>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</si>
  <si>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</si>
  <si>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</si>
  <si>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</si>
  <si>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</si>
  <si>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</si>
  <si>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</si>
  <si>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</si>
  <si>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</si>
  <si>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</si>
  <si>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</si>
  <si>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</si>
  <si>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</si>
  <si>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</si>
  <si>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</si>
  <si>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</si>
  <si>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</si>
  <si>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</si>
  <si>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</si>
  <si>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</si>
  <si>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</si>
  <si>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</si>
  <si>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</si>
  <si>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</si>
  <si>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</si>
  <si>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</si>
  <si>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</si>
  <si>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</si>
  <si>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</si>
  <si>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</si>
  <si>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</si>
  <si>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</si>
  <si>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</si>
  <si>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</si>
  <si>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</si>
  <si>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</si>
  <si>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</si>
  <si>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</si>
  <si>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</si>
  <si>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</si>
  <si>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</si>
  <si>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</si>
  <si>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</si>
  <si>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</si>
  <si>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</si>
  <si>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</si>
  <si>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</si>
  <si>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</si>
  <si>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</si>
  <si>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</si>
  <si>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</si>
  <si>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</si>
  <si>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</si>
  <si>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</si>
  <si>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</si>
  <si>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</si>
  <si>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</si>
  <si>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</si>
  <si>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</si>
  <si>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</si>
  <si>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</si>
  <si>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</si>
  <si>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</si>
  <si>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</si>
  <si>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</si>
  <si>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</si>
  <si>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</si>
  <si>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</si>
  <si>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</si>
  <si>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</si>
  <si>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</si>
  <si>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</si>
  <si>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</si>
  <si>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</si>
  <si>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</si>
  <si>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</si>
  <si>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</si>
  <si>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</si>
  <si>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</si>
  <si>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</si>
  <si>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</si>
  <si>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</si>
  <si>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</si>
  <si>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</si>
  <si>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</si>
  <si>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</si>
  <si>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</si>
  <si>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</si>
  <si>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</si>
  <si>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</si>
  <si>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</si>
  <si>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</si>
  <si>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</si>
  <si>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</si>
  <si>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</si>
  <si>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</si>
  <si>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</si>
  <si>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</si>
  <si>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</si>
  <si>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</si>
  <si>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</si>
  <si>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</si>
  <si>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</si>
  <si>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</si>
  <si>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</si>
  <si>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</si>
  <si>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</si>
  <si>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</si>
  <si>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</si>
  <si>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</si>
  <si>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</si>
  <si>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</si>
  <si>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</si>
  <si>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</si>
  <si>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</si>
  <si>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</si>
  <si>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</si>
  <si>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</si>
  <si>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</si>
  <si>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</si>
  <si>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</si>
  <si>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</si>
  <si>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</si>
  <si>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</si>
  <si>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</si>
  <si>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</si>
  <si>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</si>
  <si>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</si>
  <si>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</si>
  <si>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</si>
  <si>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</si>
  <si>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</si>
  <si>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</si>
  <si>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</si>
  <si>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</si>
  <si>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</si>
  <si>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</si>
  <si>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</si>
  <si>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</si>
  <si>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</si>
  <si>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</si>
  <si>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</si>
  <si>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</si>
  <si>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</si>
  <si>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</si>
  <si>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</si>
  <si>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</si>
  <si>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</si>
  <si>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</si>
  <si>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</si>
  <si>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</si>
  <si>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</si>
  <si>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</si>
  <si>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</si>
  <si>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</si>
  <si>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</si>
  <si>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</si>
  <si>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</si>
  <si>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</si>
  <si>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</si>
  <si>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</si>
  <si>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</si>
  <si>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</si>
  <si>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</si>
  <si>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</si>
  <si>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</si>
  <si>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</si>
  <si>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</si>
  <si>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</si>
  <si>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</si>
  <si>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</si>
  <si>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</si>
  <si>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</si>
  <si>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</si>
  <si>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</si>
  <si>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</si>
  <si>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</si>
  <si>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</si>
  <si>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</si>
  <si>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</si>
  <si>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</si>
  <si>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</si>
  <si>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</si>
  <si>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</si>
  <si>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</si>
  <si>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</si>
  <si>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</si>
  <si>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</si>
  <si>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</si>
  <si>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</si>
  <si>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</si>
  <si>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</si>
  <si>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</si>
  <si>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</si>
  <si>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</si>
  <si>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</si>
  <si>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</si>
  <si>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</si>
  <si>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</si>
  <si>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</si>
  <si>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</si>
  <si>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</si>
  <si>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</si>
  <si>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</si>
  <si>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</si>
  <si>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</si>
  <si>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</si>
  <si>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</si>
  <si>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</si>
  <si>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</si>
  <si>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</si>
  <si>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</si>
  <si>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</si>
  <si>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</si>
  <si>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</si>
  <si>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</si>
  <si>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</si>
  <si>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</si>
  <si>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</si>
  <si>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</si>
  <si>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</si>
  <si>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</si>
  <si>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</si>
  <si>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</si>
  <si>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</si>
  <si>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</si>
  <si>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</si>
  <si>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</si>
  <si>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</si>
  <si>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</si>
  <si>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</si>
  <si>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</si>
  <si>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</si>
  <si>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</si>
  <si>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</si>
  <si>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</si>
  <si>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</si>
  <si>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</si>
  <si>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</si>
  <si>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</si>
  <si>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</si>
  <si>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</si>
  <si>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</si>
  <si>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</si>
  <si>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</si>
  <si>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</si>
  <si>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</si>
  <si>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</si>
  <si>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</si>
  <si>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</si>
  <si>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</si>
  <si>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</si>
  <si>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</si>
  <si>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</si>
  <si>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</si>
  <si>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</si>
  <si>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</si>
  <si>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</si>
  <si>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</si>
  <si>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</si>
  <si>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</si>
  <si>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</si>
  <si>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</si>
  <si>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</si>
  <si>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</si>
  <si>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</si>
  <si>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</si>
  <si>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</si>
  <si>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</si>
  <si>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</si>
  <si>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</si>
  <si>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</si>
  <si>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</si>
  <si>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</si>
  <si>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</si>
  <si>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</si>
  <si>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</si>
  <si>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</si>
  <si>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</si>
  <si>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</si>
  <si>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</si>
  <si>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</si>
  <si>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</si>
  <si>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</si>
  <si>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</si>
  <si>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</si>
  <si>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</si>
  <si>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</si>
  <si>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</si>
  <si>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</si>
  <si>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</si>
  <si>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</si>
  <si>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</si>
  <si>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</si>
  <si>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</si>
  <si>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</si>
  <si>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</si>
  <si>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</si>
  <si>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</si>
  <si>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</si>
  <si>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</si>
  <si>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</si>
  <si>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</si>
  <si>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</si>
  <si>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</si>
  <si>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</si>
  <si>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</si>
  <si>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</si>
  <si>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</si>
  <si>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</si>
  <si>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</si>
  <si>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</si>
  <si>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</si>
  <si>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</si>
  <si>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</si>
  <si>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</si>
  <si>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</si>
  <si>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</si>
  <si>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</si>
  <si>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</si>
  <si>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</si>
  <si>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</si>
  <si>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</si>
  <si>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</si>
  <si>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</si>
  <si>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</si>
  <si>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</si>
  <si>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</si>
  <si>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</si>
  <si>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</si>
  <si>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</si>
  <si>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</si>
  <si>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</si>
  <si>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</si>
  <si>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</si>
  <si>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</si>
  <si>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</si>
  <si>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</si>
  <si>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</si>
  <si>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</si>
  <si>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</si>
  <si>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</si>
  <si>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</si>
  <si>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</si>
  <si>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</si>
  <si>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</si>
  <si>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</si>
  <si>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</si>
  <si>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</si>
  <si>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</si>
  <si>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</si>
  <si>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</si>
  <si>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</si>
  <si>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</si>
  <si>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</si>
  <si>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</si>
  <si>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</si>
  <si>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</si>
  <si>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</si>
  <si>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</si>
  <si>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</si>
  <si>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</si>
  <si>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</si>
  <si>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</si>
  <si>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</si>
  <si>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</si>
  <si>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</si>
  <si>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</si>
  <si>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</si>
  <si>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</si>
  <si>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</si>
  <si>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</si>
  <si>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</si>
  <si>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</si>
  <si>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</si>
  <si>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</si>
  <si>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</si>
  <si>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</si>
  <si>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</si>
  <si>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</si>
  <si>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</si>
  <si>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</si>
  <si>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</si>
  <si>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</si>
  <si>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</si>
  <si>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</si>
  <si>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</si>
  <si>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</si>
  <si>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</si>
  <si>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</si>
  <si>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</si>
  <si>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</si>
  <si>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</si>
  <si>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</si>
  <si>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</si>
  <si>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</si>
  <si>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</si>
  <si>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</si>
  <si>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</si>
  <si>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</si>
  <si>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</si>
  <si>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</si>
  <si>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</si>
  <si>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</si>
  <si>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</si>
  <si>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</si>
  <si>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</si>
  <si>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</si>
  <si>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</si>
  <si>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</si>
  <si>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</si>
  <si>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</si>
  <si>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</si>
  <si>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</si>
  <si>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</si>
  <si>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</si>
  <si>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</si>
  <si>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</si>
  <si>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</si>
  <si>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</si>
  <si>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</si>
  <si>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</si>
  <si>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</si>
  <si>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</si>
  <si>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</si>
  <si>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</si>
  <si>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</si>
  <si>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</si>
  <si>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</si>
  <si>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</si>
  <si>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</si>
  <si>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</si>
  <si>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</si>
  <si>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</si>
  <si>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</si>
  <si>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</si>
  <si>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</si>
  <si>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</si>
  <si>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</si>
  <si>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</si>
  <si>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</si>
  <si>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</si>
  <si>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</si>
  <si>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</si>
  <si>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</si>
  <si>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</si>
  <si>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</si>
  <si>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</si>
  <si>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</si>
  <si>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</si>
  <si>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</si>
  <si>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</si>
  <si>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</si>
  <si>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</si>
  <si>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</si>
  <si>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</si>
  <si>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</si>
  <si>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</si>
  <si>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</si>
  <si>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</si>
  <si>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</si>
  <si>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</si>
  <si>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</si>
  <si>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</si>
  <si>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</si>
  <si>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</si>
  <si>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</si>
  <si>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</si>
  <si>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</si>
  <si>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</si>
  <si>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</si>
  <si>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</si>
  <si>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</si>
  <si>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</si>
  <si>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</si>
  <si>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</si>
  <si>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</si>
  <si>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</si>
  <si>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</si>
  <si>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</si>
  <si>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</si>
  <si>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</si>
  <si>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</si>
  <si>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</si>
  <si>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</si>
  <si>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</si>
  <si>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</si>
  <si>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</si>
  <si>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</si>
  <si>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</si>
  <si>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</si>
  <si>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</si>
  <si>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</si>
  <si>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</si>
  <si>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</si>
  <si>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</si>
  <si>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</si>
  <si>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</si>
  <si>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</si>
  <si>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</si>
  <si>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</si>
  <si>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</si>
  <si>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</si>
  <si>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</si>
  <si>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</si>
  <si>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</si>
  <si>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</si>
  <si>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</si>
  <si>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</si>
  <si>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</si>
  <si>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</si>
  <si>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</si>
  <si>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</si>
  <si>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</si>
  <si>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</si>
  <si>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</si>
  <si>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</si>
  <si>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</si>
  <si>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</si>
  <si>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</si>
  <si>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</si>
  <si>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</si>
  <si>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</si>
  <si>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</si>
  <si>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</si>
  <si>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</si>
  <si>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</si>
  <si>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</si>
  <si>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</si>
  <si>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</si>
  <si>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</si>
  <si>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</si>
  <si>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</si>
  <si>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</si>
  <si>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</si>
  <si>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</si>
  <si>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</si>
  <si>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</si>
  <si>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</si>
  <si>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</si>
  <si>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</si>
  <si>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</si>
  <si>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</si>
  <si>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</si>
  <si>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</si>
  <si>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</si>
  <si>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</si>
  <si>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</si>
  <si>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</si>
  <si>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</si>
  <si>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</si>
  <si>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</si>
  <si>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</si>
  <si>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</si>
  <si>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</si>
  <si>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</si>
  <si>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</si>
  <si>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</si>
  <si>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</si>
  <si>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</si>
  <si>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</si>
  <si>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</si>
  <si>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</si>
  <si>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</si>
  <si>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</si>
  <si>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</si>
  <si>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</si>
  <si>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</si>
  <si>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</si>
  <si>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</si>
  <si>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</si>
  <si>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</si>
  <si>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</si>
  <si>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</si>
  <si>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</si>
  <si>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</si>
  <si>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</si>
  <si>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</si>
  <si>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</si>
  <si>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</si>
  <si>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</si>
  <si>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</si>
  <si>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</si>
  <si>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</si>
  <si>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</si>
  <si>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</si>
  <si>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</si>
  <si>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</si>
  <si>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</si>
  <si>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</si>
  <si>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</si>
  <si>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</si>
  <si>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</si>
  <si>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</si>
  <si>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</si>
  <si>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</si>
  <si>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</si>
  <si>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</si>
  <si>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</si>
  <si>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</si>
  <si>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</si>
  <si>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</si>
  <si>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</si>
  <si>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</si>
  <si>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</si>
  <si>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</si>
  <si>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</si>
  <si>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</si>
  <si>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</si>
  <si>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</si>
  <si>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</si>
  <si>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</si>
  <si>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</si>
  <si>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</si>
  <si>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</si>
  <si>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</si>
  <si>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</si>
  <si>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</si>
  <si>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</si>
  <si>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</si>
  <si>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</si>
  <si>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</si>
  <si>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</si>
  <si>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</si>
  <si>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</si>
  <si>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</si>
  <si>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</si>
  <si>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</si>
  <si>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</si>
  <si>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</si>
  <si>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</si>
  <si>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</si>
  <si>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</si>
  <si>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</si>
  <si>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</si>
  <si>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</si>
  <si>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</si>
  <si>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</si>
  <si>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</si>
  <si>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</si>
  <si>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</si>
  <si>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</si>
  <si>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</si>
  <si>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</si>
  <si>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</si>
  <si>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</si>
  <si>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</si>
  <si>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</si>
  <si>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</si>
  <si>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</si>
  <si>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</si>
  <si>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</si>
  <si>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</si>
  <si>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</si>
  <si>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</si>
  <si>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</si>
  <si>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</si>
  <si>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</si>
  <si>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</si>
  <si>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</si>
  <si>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</si>
  <si>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</si>
  <si>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</si>
  <si>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</si>
  <si>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</si>
  <si>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</si>
  <si>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</si>
  <si>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</si>
  <si>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</si>
  <si>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</si>
  <si>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</si>
  <si>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</si>
  <si>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</si>
  <si>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</si>
  <si>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</si>
  <si>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</si>
  <si>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</si>
  <si>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</si>
  <si>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</si>
  <si>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</si>
  <si>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</si>
  <si>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</si>
  <si>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</si>
  <si>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</si>
  <si>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</si>
  <si>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</si>
  <si>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</si>
  <si>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</si>
  <si>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</si>
  <si>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</si>
  <si>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</si>
  <si>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</si>
  <si>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</si>
  <si>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</si>
  <si>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</si>
  <si>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</si>
  <si>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</si>
  <si>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</si>
  <si>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</si>
  <si>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</si>
  <si>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</si>
  <si>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</si>
  <si>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</si>
  <si>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</si>
  <si>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</si>
  <si>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</si>
  <si>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</si>
  <si>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</si>
  <si>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</si>
  <si>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</si>
  <si>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</si>
  <si>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</si>
  <si>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</si>
  <si>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</si>
  <si>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</si>
  <si>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</si>
  <si>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</si>
  <si>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</si>
  <si>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</si>
  <si>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</si>
  <si>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</si>
  <si>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</si>
  <si>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</si>
  <si>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</si>
  <si>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</si>
  <si>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</si>
  <si>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</si>
  <si>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</si>
  <si>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</si>
  <si>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</si>
  <si>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</si>
  <si>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</si>
  <si>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</si>
  <si>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</si>
  <si>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</si>
  <si>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</si>
  <si>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</si>
  <si>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</si>
  <si>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</si>
  <si>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</si>
  <si>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</si>
  <si>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</si>
  <si>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</si>
  <si>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</si>
  <si>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</si>
  <si>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</si>
  <si>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</si>
  <si>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</si>
  <si>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</si>
  <si>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</si>
  <si>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</si>
  <si>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</si>
  <si>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</si>
  <si>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</si>
  <si>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</si>
  <si>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</si>
  <si>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</si>
  <si>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</si>
  <si>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</si>
  <si>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</si>
  <si>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</si>
  <si>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</si>
  <si>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</si>
  <si>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</si>
  <si>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</si>
  <si>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</si>
  <si>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</si>
  <si>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</si>
  <si>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</si>
  <si>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</si>
  <si>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</si>
  <si>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</si>
  <si>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</si>
  <si>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</si>
  <si>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</si>
  <si>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</si>
  <si>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</si>
  <si>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</si>
  <si>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</si>
  <si>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</si>
  <si>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</si>
  <si>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</si>
  <si>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</si>
  <si>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</si>
  <si>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</si>
  <si>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</si>
  <si>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</si>
  <si>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</si>
  <si>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</si>
  <si>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</si>
  <si>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</si>
  <si>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</si>
  <si>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</si>
  <si>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</si>
  <si>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</si>
  <si>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</si>
  <si>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</si>
  <si>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</si>
  <si>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</si>
  <si>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</si>
  <si>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</si>
  <si>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</si>
  <si>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</si>
  <si>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</si>
  <si>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</si>
  <si>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</si>
  <si>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</si>
  <si>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</si>
  <si>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</si>
  <si>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</si>
  <si>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</si>
  <si>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</si>
  <si>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</si>
  <si>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</si>
  <si>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</si>
  <si>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</si>
  <si>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</si>
  <si>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</si>
  <si>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</si>
  <si>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</si>
  <si>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</si>
  <si>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</si>
  <si>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</si>
  <si>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</si>
  <si>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</si>
  <si>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</si>
  <si>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</si>
  <si>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</si>
  <si>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</si>
  <si>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</si>
  <si>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</si>
  <si>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</si>
  <si>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</si>
  <si>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</si>
  <si>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</si>
  <si>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</si>
  <si>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</si>
  <si>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</si>
  <si>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</si>
  <si>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</si>
  <si>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</si>
  <si>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</si>
  <si>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</si>
  <si>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</si>
  <si>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</si>
  <si>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</si>
  <si>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</si>
  <si>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</si>
  <si>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</si>
  <si>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</si>
  <si>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</si>
  <si>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</si>
  <si>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</si>
  <si>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</si>
  <si>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</si>
  <si>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</si>
  <si>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</si>
  <si>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</si>
  <si>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</si>
  <si>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</si>
  <si>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</si>
  <si>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</si>
  <si>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</si>
  <si>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</si>
  <si>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</si>
  <si>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</si>
  <si>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</si>
  <si>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</si>
  <si>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</si>
  <si>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</si>
  <si>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</si>
  <si>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</si>
  <si>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</si>
  <si>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</si>
  <si>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</si>
  <si>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</si>
  <si>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</si>
  <si>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</si>
  <si>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</si>
  <si>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</si>
  <si>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</si>
  <si>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</si>
  <si>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</si>
  <si>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</si>
  <si>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</si>
  <si>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</si>
  <si>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</si>
  <si>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</si>
  <si>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</si>
  <si>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</si>
  <si>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</si>
  <si>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</si>
  <si>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</si>
  <si>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</si>
  <si>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</si>
  <si>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</si>
  <si>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</si>
  <si>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</si>
  <si>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</si>
  <si>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</si>
  <si>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</si>
  <si>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</si>
  <si>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</si>
  <si>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</si>
  <si>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</si>
  <si>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</si>
  <si>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</si>
  <si>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</si>
  <si>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</si>
  <si>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</si>
  <si>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</si>
  <si>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</si>
  <si>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</si>
  <si>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</si>
  <si>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</si>
  <si>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</si>
  <si>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</si>
  <si>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</si>
  <si>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</si>
  <si>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</si>
  <si>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</si>
  <si>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</si>
  <si>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</si>
  <si>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</si>
  <si>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</si>
  <si>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</si>
  <si>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</si>
  <si>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</si>
  <si>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</si>
  <si>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</si>
  <si>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</si>
  <si>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</si>
  <si>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</si>
  <si>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</si>
  <si>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</si>
  <si>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</si>
  <si>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</si>
  <si>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</si>
  <si>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</si>
  <si>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</si>
  <si>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</si>
  <si>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</si>
  <si>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</si>
  <si>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</si>
  <si>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</si>
  <si>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</si>
  <si>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</si>
  <si>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</si>
  <si>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</si>
  <si>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</si>
  <si>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</si>
  <si>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</si>
  <si>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</si>
  <si>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</si>
  <si>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</si>
  <si>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</si>
  <si>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</si>
  <si>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</si>
  <si>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</si>
  <si>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</si>
  <si>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</si>
  <si>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</si>
  <si>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</si>
  <si>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</si>
  <si>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</si>
  <si>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</si>
  <si>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</si>
  <si>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</si>
  <si>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</si>
  <si>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</si>
  <si>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</si>
  <si>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</si>
  <si>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</si>
  <si>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</si>
  <si>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</si>
  <si>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</si>
  <si>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</si>
  <si>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</si>
  <si>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</si>
  <si>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</si>
  <si>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</si>
  <si>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</si>
  <si>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</si>
  <si>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</si>
  <si>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</si>
  <si>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</si>
  <si>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</si>
  <si>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</si>
  <si>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</si>
  <si>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</si>
  <si>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</si>
  <si>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</si>
  <si>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</si>
  <si>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</si>
  <si>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</si>
  <si>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</si>
  <si>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</si>
  <si>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</si>
  <si>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</si>
  <si>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</si>
  <si>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</si>
  <si>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</si>
  <si>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</si>
  <si>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</si>
  <si>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</si>
  <si>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</si>
  <si>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</si>
  <si>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</si>
  <si>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</si>
  <si>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</si>
  <si>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</si>
  <si>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</si>
  <si>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</si>
  <si>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</si>
  <si>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</si>
  <si>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</si>
  <si>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</si>
  <si>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</si>
  <si>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</si>
  <si>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</si>
  <si>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</si>
  <si>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</si>
  <si>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</si>
  <si>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</si>
  <si>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</si>
  <si>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</si>
  <si>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</si>
  <si>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</si>
  <si>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</si>
  <si>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</si>
  <si>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</si>
  <si>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</si>
  <si>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</si>
  <si>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</si>
  <si>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</si>
  <si>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</si>
  <si>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</si>
  <si>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</si>
  <si>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</si>
  <si>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</si>
  <si>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</si>
  <si>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</si>
  <si>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</si>
  <si>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</si>
  <si>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</si>
  <si>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</si>
  <si>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</si>
  <si>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</si>
  <si>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</si>
  <si>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</si>
  <si>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</si>
  <si>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</si>
  <si>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</si>
  <si>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</si>
  <si>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</si>
  <si>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</si>
  <si>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</si>
  <si>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</si>
  <si>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</si>
  <si>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</si>
  <si>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</si>
  <si>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</si>
  <si>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</si>
  <si>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</si>
  <si>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</si>
  <si>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</si>
  <si>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</si>
  <si>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</si>
  <si>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</si>
  <si>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</si>
  <si>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</si>
  <si>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</si>
  <si>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</si>
  <si>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</si>
  <si>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</si>
  <si>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</si>
  <si>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</si>
  <si>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</si>
  <si>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</si>
  <si>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</si>
  <si>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</si>
  <si>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</si>
  <si>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</si>
  <si>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</si>
  <si>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</si>
  <si>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</si>
  <si>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</si>
  <si>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</si>
  <si>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</si>
  <si>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</si>
  <si>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</si>
  <si>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</si>
  <si>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</si>
  <si>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</si>
  <si>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</si>
  <si>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</si>
  <si>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</si>
  <si>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</si>
  <si>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</si>
  <si>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</si>
  <si>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</si>
  <si>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</si>
  <si>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</si>
  <si>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</si>
  <si>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</si>
  <si>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</si>
  <si>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</si>
  <si>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</si>
  <si>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</si>
  <si>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</si>
  <si>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</si>
  <si>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</si>
  <si>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</si>
  <si>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</si>
  <si>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</si>
  <si>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</si>
  <si>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</si>
  <si>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</si>
  <si>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</si>
  <si>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</si>
  <si>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</si>
  <si>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</si>
  <si>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</si>
  <si>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</si>
  <si>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</si>
  <si>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</si>
  <si>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</si>
  <si>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</si>
  <si>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</si>
  <si>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</si>
  <si>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</si>
  <si>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</si>
  <si>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</si>
  <si>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</si>
  <si>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</si>
  <si>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</si>
  <si>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</si>
  <si>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</si>
  <si>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</si>
  <si>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</si>
  <si>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</si>
  <si>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</si>
  <si>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</si>
  <si>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</si>
  <si>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</si>
  <si>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</si>
  <si>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</si>
  <si>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</si>
  <si>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</si>
  <si>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</si>
  <si>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</si>
  <si>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</si>
  <si>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</si>
  <si>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</si>
  <si>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</si>
  <si>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</si>
  <si>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</si>
  <si>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</si>
  <si>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</si>
  <si>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</si>
  <si>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</si>
  <si>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</si>
  <si>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</si>
  <si>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</si>
  <si>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</si>
  <si>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</si>
  <si>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</si>
  <si>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</si>
  <si>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</si>
  <si>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</si>
  <si>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</si>
  <si>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</si>
  <si>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</si>
  <si>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</si>
  <si>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</si>
  <si>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</si>
  <si>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</si>
  <si>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</si>
  <si>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</si>
  <si>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</si>
  <si>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</si>
  <si>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</si>
  <si>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</si>
  <si>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</si>
  <si>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</si>
  <si>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</si>
  <si>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</si>
  <si>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</si>
  <si>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</si>
  <si>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</si>
  <si>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</si>
  <si>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</si>
  <si>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</si>
  <si>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</si>
  <si>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</si>
  <si>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</si>
  <si>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</si>
  <si>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</si>
  <si>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</si>
  <si>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</si>
  <si>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</si>
  <si>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</si>
  <si>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</si>
  <si>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</si>
  <si>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</si>
  <si>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</si>
  <si>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</si>
  <si>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</si>
  <si>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</si>
  <si>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</si>
  <si>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</si>
  <si>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</si>
  <si>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</si>
  <si>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</si>
  <si>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</si>
  <si>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</si>
  <si>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</si>
  <si>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</si>
  <si>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</si>
  <si>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</si>
  <si>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</si>
  <si>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</si>
  <si>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</si>
  <si>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</si>
  <si>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</si>
  <si>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</si>
  <si>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</si>
  <si>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</si>
  <si>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</si>
  <si>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</si>
  <si>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</si>
  <si>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</si>
  <si>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</si>
  <si>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</si>
  <si>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</si>
  <si>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</si>
  <si>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</si>
  <si>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</si>
  <si>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</si>
  <si>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</si>
  <si>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</si>
  <si>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</si>
  <si>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</si>
  <si>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</si>
  <si>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</si>
  <si>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</si>
  <si>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</si>
  <si>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</si>
  <si>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</si>
  <si>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</si>
  <si>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</si>
  <si>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</si>
  <si>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</si>
  <si>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</si>
  <si>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</si>
  <si>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</si>
  <si>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</si>
  <si>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</si>
  <si>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</si>
  <si>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</si>
  <si>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</si>
  <si>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</si>
  <si>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</si>
  <si>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</si>
  <si>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</si>
  <si>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</si>
  <si>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</si>
  <si>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</si>
  <si>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</si>
  <si>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</si>
  <si>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</si>
  <si>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</si>
  <si>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</si>
  <si>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</si>
  <si>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</si>
  <si>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</si>
  <si>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</si>
  <si>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</si>
  <si>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</si>
  <si>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</si>
  <si>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</si>
  <si>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</si>
  <si>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</si>
  <si>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</si>
  <si>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</si>
  <si>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</si>
  <si>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</si>
  <si>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</si>
  <si>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</si>
  <si>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</si>
  <si>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</si>
  <si>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</si>
  <si>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</si>
  <si>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</si>
  <si>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</si>
  <si>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</si>
  <si>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</si>
  <si>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</si>
  <si>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</si>
  <si>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</si>
  <si>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</si>
  <si>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</si>
  <si>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</si>
  <si>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</si>
  <si>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</si>
  <si>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</si>
  <si>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</si>
  <si>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</si>
  <si>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</si>
  <si>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</si>
  <si>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</si>
  <si>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</si>
  <si>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</si>
  <si>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</si>
  <si>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</si>
  <si>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</si>
  <si>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</si>
  <si>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</si>
  <si>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</si>
  <si>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</si>
  <si>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</si>
  <si>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</si>
  <si>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</si>
  <si>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</si>
  <si>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</si>
  <si>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</si>
  <si>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</si>
  <si>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</si>
  <si>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</si>
  <si>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</si>
  <si>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</si>
  <si>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</si>
  <si>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</si>
  <si>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</si>
  <si>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</si>
  <si>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</si>
  <si>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</si>
  <si>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</si>
  <si>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</si>
  <si>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</si>
  <si>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30 mins</t>
  </si>
  <si>
    <t>PCM-20251102-00000219</t>
  </si>
  <si>
    <t>was night access issue / USF area team EM team on the way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</si>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</sst>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tabSelected="1"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300.3542013888873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45963.302627314813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45963.302627314813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45963.302627314813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45963.302627314813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45963.302627314813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45963.302627314813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45963.302627314813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45963.302627314813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45963.302627314813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45963.302627314813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45963.302627314813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45963.302627314813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45963.302627314813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45963.302627314813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45963.302627314813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45963.302627314813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45963.302627314813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45963.302627314813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45963.302627314813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45963.302627314813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45963.302627314813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45963.302627314813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45963.302627314813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45963.302627314813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45963.302627314813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45963.302627314813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45963.302627314813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45963.302627314813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45963.302627314813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45963.302627314813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45963.302627314813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45963.302627314813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45963.302627314813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45963.302627314813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45963.302627314813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45963.302627314813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45963.302627314813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45963.302627314813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45963.302627314813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45963.302627314813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45963.302627314813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45963.302627314813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45963.302627314813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45963.302627314813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45963.302627314813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45963.302627314813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45963.302627314813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45963.302627314813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45963.302627314813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45963.302627314813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45963.302627314813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45963.302627314813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45963.302627314813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45963.302627314813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45963.302627314813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45963.302627314813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45963.302627314813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45963.302627314813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45963.302627314813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45963.302627314813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45963.302627314813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45963.302627314813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45963.302627314813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45963.302627314813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45963.302627314813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45963.302627314813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45963.302627314813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45963.302627314813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45963.302627314813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45963.302627314813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45963.302627314813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45963.302627314813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45963.302627314813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45963.302627314813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45963.302627314813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45963.302627314813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45963.302627314813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45963.302627314813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45963.302627314813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45963.302627314813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45963.302627314813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45963.302627314813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45963.302627314813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45963.302627314813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45963.302627314813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45963.302627314813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45963.302627314813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45963.302627314813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45963.302627314813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45963.302627314813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45963.302627314813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45963.302627314813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45963.302627314813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45963.302627314813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45963.302627314813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45963.302627314813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45963.302627314813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45963.302627314813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45963.302627314813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45963.302627314813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45963.302627314813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45963.302627314813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45963.302627314813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45963.302627314813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45963.302627314813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45963.302627314813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45963.302627314813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45963.302627314813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45963.302627314813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45963.302627314813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45963.302627314813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45963.302627314813</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45963.302627314813</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6E2FF061-8271-41B6-AB24-120BBBEE4AD9}"/>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138.30278935185197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4.5605439814826241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0.528738425928168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45963.302627314813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45963.302627314813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45963.302627314813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45963.302627314813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45963.302627314813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45963.302627314813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45963.302627314813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45963.302627314813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45963.302627314813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45963.302627314813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45963.302627314813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45963.302627314813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45963.302627314813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45963.302627314813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45963.302627314813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45963.302627314813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45963.302627314813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45963.302627314813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45963.302627314813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45963.302627314813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45963.302627314813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45963.302627314813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45963.302627314813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45963.302627314813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45963.302627314813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45963.302627314813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45963.302627314813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45963.302627314813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45963.302627314813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45963.302627314813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45963.302627314813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45963.302627314813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45963.302627314813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45963.302627314813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45963.302627314813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45963.302627314813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45963.302627314813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45963.302627314813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45963.302627314813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45963.302627314813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45963.302627314813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45963.302627314813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45963.302627314813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45963.302627314813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45963.302627314813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45963.302627314813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45963.302627314813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45963.302627314813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45963.302627314813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45963.302627314813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45963.302627314813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45963.302627314813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45963.302627314813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45963.302627314813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45963.302627314813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45963.302627314813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45963.302627314813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45963.302627314813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45963.302627314813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45963.302627314813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45963.302627314813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45963.302627314813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45963.302627314813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45963.302627314813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45963.302627314813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45963.302627314813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45963.302627314813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45963.302627314813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45963.302627314813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45963.302627314813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45963.302627314813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45963.302627314813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45963.302627314813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45963.302627314813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45963.302627314813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45963.302627314813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45963.302627314813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45963.302627314813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45963.302627314813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45963.302627314813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45963.302627314813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45963.302627314813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45963.302627314813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45963.302627314813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45963.302627314813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45963.302627314813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45963.302627314813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45963.302627314813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45963.302627314813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45963.302627314813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45963.302627314813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45963.302627314813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45963.302627314813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45963.302627314813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45963.302627314813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45963.302627314813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45963.302627314813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45963.302627314813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45963.302627314813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45963.302627314813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45963.302627314813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45963.302627314813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45963.302627314813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45963.302627314813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45963.302627314813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45963.302627314813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45963.302627314813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45963.302627314813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45963.302627314813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45963.302627314813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45963.302627314813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45963.302627314813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45963.302627314813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45963.302627314813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45963.302627314813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45963.302627314813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45963.302627314813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45963.302627314813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45963.302627314813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45963.302627314813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45963.302627314813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45963.302627314813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45963.302627314813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45963.302627314813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45963.302627314813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45963.302627314813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45963.302627314813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45963.302627314813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45963.302627314813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45963.302627314813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45963.302627314813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45963.302627314813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45963.302627314813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45963.302627314813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45963.302627314813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45963.302627314813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45963.302627314813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45963.302627314813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45963.302627314813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45963.302627314813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45963.302627314813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45963.302627314813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45963.302627314813</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I17" sqref="I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45963.302627199075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45963.302627314813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45963.302627314813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45963.302627314813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45963.302627314813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45963.302627314813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45963.302627314813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45963.302627314813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45963.302627314813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45963.302627314813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45963.302627314813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45963.302627314813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45963.302627314813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45963.302627314813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45963.302627314813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45963.302627314813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45963.302627314813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45963.302627314813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45963.302627314813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45963.302627314813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45963.302627314813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45963.302627314813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45963.302627314813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45963.302627314813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45963.302627314813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45963.302627314813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45963.302627314813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45963.302627314813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45963.302627314813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45963.302627314813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45963.302627314813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45963.302627314813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45963.302627314813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45963.302627314813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45963.302627314813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45963.302627314813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45963.302627314813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45963.302627314813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45963.302627314813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45963.302627314813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45963.302627314813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45963.302627314813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45963.302627314813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45963.302627314813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45963.302627314813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45963.302627314813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45963.302627314813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45963.302627314813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45963.302627314813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45963.302627314813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45963.302627314813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45963.302627314813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45963.302627314813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45963.302627314813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45963.302627314813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45963.302627314813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45963.302627314813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45963.302627314813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45963.302627314813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45963.302627314813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45963.302627314813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45963.302627314813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45963.302627314813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45963.302627314813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45963.302627314813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45963.302627314813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45963.302627314813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45963.302627314813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45963.302627314813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45963.302627314813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45963.302627314813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45963.302627314813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45963.302627314813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45963.302627314813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45963.302627314813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45963.302627314813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45963.302627314813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45963.302627314813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45963.302627314813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45963.302627314813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45963.302627314813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45963.302627314813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45963.302627314813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45963.302627314813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45963.302627314813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45963.302627314813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45963.302627314813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45963.302627314813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45963.302627314813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45963.302627314813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45963.302627314813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45963.302627314813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45963.302627314813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45963.302627314813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45963.302627314813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45963.302627314813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45963.302627314813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45963.302627314813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45963.302627314813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45963.302627314813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45963.302627314813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45963.302627314813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45963.302627314813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45963.302627314813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45963.302627314813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45963.302627314813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45963.302627314813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45963.302627314813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45963.302627314813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45963.302627314813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45963.302627314813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45963.302627314813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45963.302627314813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45963.302627314813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45963.302627314813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45963.302627314813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45963.302627314813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45963.302627314813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45963.302627314813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45963.302627314813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45963.302627314813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45963.302627314813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45963.302627314813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45963.302627314813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45963.302627314813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45963.302627314813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45963.302627314813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45963.302627314813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45963.302627314813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45963.302627314813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45963.302627314813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45963.302627314813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45963.302627314813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45963.302627314813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45963.302627314813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45963.302627314813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45963.302627314813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45963.302627314813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45963.302627314813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45963.302627314813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45963.302627314813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45963.302627314813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45963.302627314813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45963.302627314813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45963.302627314813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45963.302627314813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45963.302627314813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45963.302627314813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45963.302627314813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45963.302627314813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45963.302627314813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45963.302627314813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45963.302627314813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45963.302627314813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45963.302627314813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45963.302627314813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45963.302627314813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45963.302627314813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45963.302627314813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45963.302627314813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45963.302627314813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45963.302627314813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45963.302627314813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45963.302627314813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45963.302627314813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45963.302627314813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45963.302627314813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45963.302627314813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45963.302627314813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45963.302627314813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45963.302627314813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45963.302627314813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45963.302627314813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45963.302627314813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45963.302627314813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45963.302627314813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45963.302627314813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45963.302627314813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45963.302627314813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45963.302627314813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45963.302627314813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45963.302627314813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45963.302627314813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45963.302627314813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45963.302627314813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45963.302627314813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45963.302627314813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45963.302627314813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45963.302627314813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45963.302627314813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45963.302627314813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45963.302627314813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45963.302627314813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45963.302627314813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45963.302627314813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45963.302627314813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45963.302627314813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45963.302627314813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45963.302627314813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45963.302627314813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45963.302627314813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45963.302627314813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45963.302627314813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45963.302627314813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45963.302627314813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45963.302627314813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45963.302627314813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45963.302627314813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45963.302627314813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45963.302627314813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45963.302627314813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45963.302627314813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45963.302627314813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45963.302627314813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45963.302627314813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45963.302627314813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45963.302627314813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45963.302627314813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45963.302627314813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45963.302627314813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45963.302627314813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45963.302627314813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45963.302627314813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45963.302627314813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45963.302627314813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45963.302627314813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45963.302627314813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45963.302627314813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45963.302627314813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45963.302627314813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45963.302627314813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45963.302627314813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45963.302627314813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45963.302627314813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45963.302627314813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45963.302627314813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45963.302627314813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45963.302627314813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45963.302627314813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45963.302627314813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45963.302627314813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45963.302627314813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45963.302627314813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45963.302627314813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45963.302627314813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45963.302627314813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45963.302627314813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45963.302627314813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45963.302627314813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45963.302627314813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45963.302627314813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45963.302627314813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45963.302627314813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45963.302627314813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45963.302627314813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45963.302627314813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45963.302627314813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45963.302627314813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45963.302627314813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45963.302627314813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45963.302627314813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45963.302627314813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45963.302627314813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45963.302627314813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45963.302627314813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45963.302627314813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45963.302627314813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45963.302627314813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45963.302627314813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45963.302627314813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45963.302627314813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45963.302627314813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45963.302627314813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45963.302627314813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45963.302627314813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45963.302627314813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45963.302627314813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45963.302627314813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45963.302627314813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45963.302627314813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45963.302627314813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45963.302627314813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45963.302627314813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45963.302627314813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45963.302627314813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45963.302627314813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45963.302627314813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45963.302627314813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45963.302627314813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45963.302627314813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45963.302627314813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45963.302627314813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45963.302627314813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45963.302627314813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45963.302627314813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45963.302627314813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45963.302627314813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45963.302627314813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45963.302627314813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45963.302627314813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45963.302627314813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45963.302627314813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45963.302627314813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45963.302627314813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45963.302627314813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45963.302627314813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45963.302627314813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45963.302627314813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45963.302627314813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45963.302627314813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45963.302627314813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45963.302627314813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45963.302627314813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45963.302627314813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45963.302627314813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45963.302627314813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45963.302627314813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45963.302627314813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45963.302627314813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45963.302627314813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45963.302627314813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45963.302627314813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45963.302627314813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45963.302627314813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45963.302627314813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45963.302627314813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45963.302627314813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45963.302627314813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45963.302627314813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45963.302627314813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45963.302627314813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45963.302627314813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45963.302627314813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45963.302627314813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45963.302627314813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45963.302627314813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45963.302627314813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45963.302627314813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45963.302627314813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45963.302627314813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45963.302627314813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45963.302627314813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45963.302627314813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45963.302627314813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45963.302627314813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45963.302627314813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45963.302627314813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45963.302627314813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45963.302627314813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45963.302627314813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45963.302627314813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45963.302627314813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45963.302627314813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45963.302627314813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45963.302627314813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45963.302627314813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45963.302627314813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45963.302627314813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45963.302627314813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45963.302627314813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45963.302627314813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45963.302627314813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45963.302627314813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45963.302627314813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45963.302627314813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45963.302627314813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45963.302627314813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45963.302627314813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45963.302627314813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45963.302627314813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45963.302627314813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45963.302627314813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45963.302627314813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45963.302627314813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45963.302627314813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45963.302627314813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45963.302627314813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45963.302627314813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45963.302627314813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45963.302627314813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45963.302627314813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45963.302627314813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45963.302627314813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45963.302627314813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45963.302627314813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45963.302627314813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45963.302627314813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45963.302627314813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45963.302627314813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45963.302627314813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45963.302627314813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45963.302627314813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45963.302627314813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45963.302627314813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45963.302627314813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45963.302627314813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45963.302627314813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45963.302627314813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45963.302627314813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45963.302627314813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45963.302627314813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45963.302627314813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45963.302627314813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45963.302627314813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45963.302627314813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45963.302627314813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45963.302627314813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45963.302627314813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45963.302627314813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45963.302627314813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45963.302627314813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45963.302627314813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45963.302627314813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45963.302627314813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45963.302627314813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45963.302627314813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45963.302627314813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45963.302627314813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45963.302627314813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45963.302627314813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45963.302627314813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45963.302627314813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45963.302627314813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45963.302627314813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45963.302627314813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45963.302627314813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45963.302627314813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45963.302627314813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45963.302627314813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45963.302627314813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45963.302627314813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45963.302627314813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45963.302627314813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45963.302627314813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45963.302627314813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45963.302627314813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45963.302627314813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45963.302627314813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45963.302627314813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45963.302627314813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45963.302627314813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45963.302627314813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45963.302627314813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45963.302627314813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45963.302627314813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45963.302627314813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45963.302627314813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45963.302627314813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45963.302627314813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45963.302627314813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45963.302627314813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45963.302627314813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45963.302627314813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45963.302627314813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45963.302627314813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45963.302627314813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45963.302627314813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45963.302627314813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45963.302627314813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45963.302627314813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45963.302627314813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45963.302627314813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45963.302627314813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45963.302627314813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45963.302627314813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45963.302627314813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45963.302627314813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45963.302627314813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45963.302627314813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45963.302627314813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45963.302627314813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45963.302627314813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45963.302627314813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45963.302627314813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45963.302627314813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45963.302627314813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45963.302627314813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45963.302627314813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45963.302627314813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45963.302627314813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45963.302627314813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45963.302627314813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45963.302627314813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45963.302627314813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45963.302627314813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45963.302627314813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45963.302627314813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45963.302627314813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45963.302627314813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45963.302627314813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45963.302627314813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45963.302627314813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45963.302627314813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45963.302627314813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45963.302627314813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45963.302627314813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45963.302627314813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45963.302627314813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45963.302627314813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45963.302627314813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45963.302627314813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45963.302627314813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45963.302627314813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45963.302627314813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45963.302627314813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45963.302627314813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45963.302627314813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45963.302627314813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45963.302627314813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45963.302627314813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45963.302627314813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45963.302627314813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45963.302627314813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45963.302627314813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45963.302627314813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45963.302627314813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45963.302627314813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45963.302627314813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45963.302627314813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45963.302627314813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45963.302627314813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45963.302627314813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45963.302627314813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45963.302627314813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45963.302627314813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45963.302627314813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45963.302627314813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45963.302627314813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45963.302627314813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45963.302627314813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45963.302627314813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45963.302627314813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45963.302627314813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45963.302627314813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45963.302627314813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45963.302627314813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45963.302627314813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45963.302627314813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45963.302627314813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45963.302627314813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45963.302627314813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45963.302627314813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45963.302627314813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45963.302627314813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45963.302627314813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45963.302627314813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45963.302627314813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45963.302627314813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45963.302627314813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45963.302627314813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45963.302627314813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45963.302627314813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45963.302627314813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45963.302627314813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45963.302627314813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45963.302627314813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45963.302627314813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45963.302627314813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45963.302627314813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45963.302627314813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45963.302627314813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45963.302627314813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45963.302627314813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45963.302627314813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45963.302627314813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45963.302627314813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45963.302627314813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45963.302627314813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45963.302627314813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45963.302627314813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45963.302627314813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45963.302627314813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45963.302627314813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45963.302627314813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45963.302627314813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45963.302627314813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45963.302627314813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45963.302627314813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45963.302627314813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45963.302627314813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45963.302627314813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45963.302627314813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45963.302627314813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45963.302627314813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45963.302627314813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45963.302627314813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45963.302627314813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45963.302627314813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45963.302627314813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45963.302627314813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45963.302627314813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45963.302627314813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45963.302627314813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45963.302627314813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45963.302627314813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45963.302627314813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45963.302627314813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45963.302627314813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45963.302627314813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45963.302627314813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45963.302627314813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45963.302627314813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45963.302627314813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45963.302627314813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45963.302627314813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45963.302627314813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45963.302627314813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45963.302627314813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45963.302627314813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45963.302627314813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45963.302627314813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45963.302627314813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45963.302627314813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45963.302627314813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45963.302627314813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45963.302627314813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45963.302627314813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45963.302627314813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45963.302627314813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45963.302627314813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45963.302627314813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45963.302627314813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45963.302627314813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45963.302627314813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45963.302627314813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45963.302627314813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45963.302627314813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45963.302627314813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45963.302627314813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45963.302627314813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45963.302627314813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45963.302627314813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45963.302627314813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45963.302627314813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45963.302627314813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45963.302627314813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45963.302627314813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45963.302627314813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45963.302627314813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45963.302627314813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45963.302627314813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45963.302627314813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45963.302627314813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45963.302627314813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45963.302627314813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45963.302627314813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45963.302627314813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45963.302627314813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45963.302627314813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45963.302627314813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45963.302627314813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45963.302627314813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45963.302627314813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45963.302627314813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45963.302627314813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45963.302627314813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45963.302627314813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45963.302627314813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45963.302627314813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45963.302627314813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45963.302627314813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45963.302627314813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45963.302627314813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45963.302627314813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45963.302627314813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45963.302627314813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45963.302627314813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45963.302627314813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45963.302627314813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45963.302627314813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45963.302627314813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45963.302627314813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45963.302627314813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45963.302627314813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45963.302627314813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45963.302627314813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45963.302627314813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45963.302627314813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45963.302627314813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45963.302627314813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45963.302627314813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45963.302627314813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45963.302627314813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45963.302627314813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45963.302627314813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45963.302627314813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45963.302627314813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45963.302627314813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45963.302627314813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45963.302627314813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45963.302627314813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45963.302627314813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45963.302627314813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45963.302627314813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45963.302627314813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45963.302627314813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45963.302627314813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45963.302627314813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45963.302627314813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45963.302627314813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45963.302627314813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45963.302627314813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45963.302627314813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45963.302627314813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45963.302627314813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45963.302627314813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45963.302627314813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45963.302627314813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45963.302627314813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45963.302627314813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45963.302627314813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45963.302627314813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45963.302627314813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45963.302627314813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45963.302627314813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45963.302627314813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45963.302627314813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45963.302627314813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45963.302627314813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45963.302627314813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45963.302627314813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45963.302627314813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45963.302627314813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45963.302627314813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45963.302627314813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45963.302627314813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45963.302627314813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45963.302627314813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45963.302627314813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45963.302627314813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45963.302627314813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45963.302627314813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45963.302627314813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45963.302627314813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45963.302627314813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45963.302627314813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45963.302627314813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45963.302627314813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45963.302627314813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45963.302627314813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45963.302627314813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45963.302627314813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45963.302627314813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45963.302627314813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45963.302627314813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45963.302627314813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45963.302627314813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45963.302627314813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45963.302627314813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45963.302627314813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45963.302627314813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45963.302627314813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45963.302627314813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45963.302627314813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45963.302627314813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45963.302627314813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45963.302627314813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45963.302627314813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45963.302627314813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45963.302627314813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45963.302627314813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45963.302627314813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45963.302627314813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45963.302627314813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45963.302627314813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45963.302627314813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45963.302627314813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45963.302627314813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45963.302627314813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45963.302627314813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45963.302627314813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45963.302627314813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45963.302627314813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45963.302627314813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45963.302627314813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45963.302627314813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45963.302627314813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45963.302627314813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45963.302627314813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45963.302627314813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45963.302627314813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45963.302627314813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45963.302627314813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45963.302627314813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45963.302627314813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45963.302627314813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45963.302627314813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45963.302627314813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45963.302627314813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45963.302627314813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45963.302627314813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45963.302627314813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45963.302627314813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45963.302627314813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45963.302627314813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45963.302627314813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45963.302627314813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45963.302627314813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45963.302627314813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45963.302627314813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45963.302627314813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45963.302627314813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45963.302627314813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45963.302627314813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45963.302627314813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45963.302627314813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45963.302627314813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45963.302627314813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45963.302627314813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45963.302627314813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45963.302627314813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45963.302627314813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45963.302627314813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45963.302627314813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45963.302627314813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45963.302627314813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45963.302627314813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45963.302627314813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45963.302627314813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45963.302627314813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45963.302627314813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45963.302627314813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45963.302627314813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45963.302627314813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45963.302627314813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45963.302627314813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45963.302627314813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45963.302627314813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45963.302627314813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45963.302627314813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45963.302627314813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45963.302627314813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45963.302627314813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45963.302627314813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45963.302627314813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45963.302627314813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45963.302627314813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45963.302627314813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45963.302627314813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45963.302627314813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45963.302627314813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45963.302627314813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45963.302627314813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45963.302627314813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45963.302627314813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45963.302627314813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45963.302627314813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45963.302627314813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45963.302627314813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45963.302627314813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45963.302627314813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45963.302627314813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45963.302627314813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45963.302627314813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45963.302627314813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45963.302627314813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45963.302627314813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45963.302627314813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45963.302627314813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45963.302627314813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45963.302627314813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45963.302627314813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45963.302627314813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45963.302627314813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45963.302627314813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45963.302627314813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45963.302627314813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45963.302627314813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45963.302627314813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45963.302627314813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45963.302627314813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45963.302627314813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45963.302627314813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45963.302627314813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45963.302627314813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45963.302627314813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45963.302627314813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45963.302627314813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45963.302627314813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45963.302627314813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45963.302627314813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45963.302627314813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45963.302627314813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45963.302627314813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45963.302627314813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45963.302627314813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45963.302627314813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45963.302627314813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45963.302627314813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45963.302627314813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45963.302627314813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45963.302627314813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45963.302627314813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45963.302627314813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45963.302627314813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45963.302627314813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45963.302627314813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45963.302627314813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45963.302627314813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45963.302627314813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45963.302627314813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45963.302627314813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45963.302627314813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45963.302627314813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45963.302627314813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45963.302627314813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45963.302627314813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45963.302627314813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45963.302627314813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45963.302627314813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45963.302627314813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45963.302627314813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45963.302627314813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45963.302627314813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45963.302627314813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45963.302627314813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45963.302627314813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45963.302627314813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45963.302627314813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45963.302627314813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45963.302627314813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45963.302627314813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45963.302627314813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45963.302627314813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45963.302627314813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45963.302627314813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45963.302627314813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45963.302627314813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45963.302627314813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45963.302627314813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45963.302627314813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45963.302627314813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45963.302627314813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45963.302627314813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45963.302627314813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45963.302627314813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45963.302627314813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45963.302627314813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45963.302627314813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45963.302627314813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45963.302627314813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45963.302627314813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45963.302627314813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45963.302627314813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45963.302627314813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45963.302627314813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45963.302627314813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45963.302627314813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45963.302627314813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45963.302627314813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45963.302627314813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45963.302627314813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45963.302627314813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45963.302627314813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45963.302627314813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45963.302627314813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45963.302627314813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45963.302627314813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45963.302627314813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45963.302627314813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45963.302627314813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45963.302627314813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45963.302627314813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45963.302627314813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45963.302627314813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45963.302627314813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45963.302627314813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45963.302627314813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45963.302627314813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45963.302627314813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45963.302627314813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45963.302627314813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45963.302627314813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45963.302627314813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45963.302627314813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45963.302627314813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45963.302627314813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45963.302627314813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45963.302627314813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45963.302627314813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45963.302627314813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45963.302627314813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45963.302627314813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45963.302627314813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45963.302627314813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45963.302627314813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45963.302627314813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45963.302627314813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45963.302627314813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45963.302627314813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45963.302627314813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45963.302627314813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45963.302627314813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45963.302627314813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45963.302627314813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45963.302627314813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45963.302627314813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45963.302627314813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45963.302627314813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45963.302627314813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45963.302627314813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45963.302627314813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45963.302627314813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45963.302627314813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45963.302627314813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45963.302627314813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45963.302627314813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45963.302627314813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45963.302627314813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45963.302627314813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45963.302627314813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45963.302627314813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45963.302627314813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45963.302627314813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45963.302627314813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45963.302627314813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45963.302627314813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45963.302627314813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45963.302627314813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45963.302627314813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45963.302627314813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45963.302627314813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45963.302627314813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45963.302627314813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45963.302627314813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45963.302627314813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45963.302627314813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45963.302627314813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45963.302627314813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45963.302627314813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45963.302627314813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45963.302627314813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45963.302627314813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45963.302627314813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45963.302627314813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45963.302627314813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45963.302627314813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45963.302627314813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45963.302627314813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45963.302627314813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45963.302627314813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45963.302627314813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45963.302627314813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45963.302627314813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45963.302627314813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45963.302627314813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45963.302627314813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45963.302627314813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45963.302627314813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45963.302627314813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45963.302627314813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45963.302627314813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45963.302627314813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45963.302627314813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45963.302627314813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45963.302627314813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45963.302627314813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45963.302627314813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45963.302627314813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45963.302627314813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45963.302627314813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45963.302627314813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45963.302627314813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45963.302627314813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45963.302627314813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45963.302627314813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45963.302627314813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45963.302627314813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45963.302627314813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45963.302627314813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45963.302627314813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45963.302627314813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45963.302627314813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45963.302627314813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45963.302627314813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45963.302627314813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45963.302627314813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45963.302627314813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45963.302627314813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45963.302627314813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45963.302627314813</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45963.302627314813</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45963.302627314813</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259.82190972221724</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2.3338773148134351</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0.31942129629169358</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0.18179398147913162</v>
      </c>
      <c r="H5" s="122">
        <v>45963.106469907405</v>
      </c>
      <c r="I5" s="118" t="str">
        <f>IFERROR(VLOOKUP(D5,DB!A:F,6,0),"")</f>
        <v>Generator-SG</v>
      </c>
      <c r="J5" s="118" t="str">
        <f>IFERROR(VLOOKUP(D5,DB!A:G,7,0),"")</f>
        <v>Vandalized</v>
      </c>
      <c r="K5" s="124" t="s">
        <v>39116</v>
      </c>
      <c r="L5" s="120" t="str">
        <f>IFERROR(VLOOKUP(D5,DB!A:I,9,0),"")</f>
        <v>Latis</v>
      </c>
    </row>
    <row r="6" spans="1:16" ht="15" customHeight="1">
      <c r="A6" s="118"/>
      <c r="B6" s="118" t="str">
        <f>IFERROR(VLOOKUP(D6,DB!A:K,11,0),"")</f>
        <v/>
      </c>
      <c r="C6" s="119"/>
      <c r="D6" s="120"/>
      <c r="E6" s="97" t="s">
        <v>39021</v>
      </c>
      <c r="F6" s="122"/>
      <c r="G6" s="123">
        <f ca="1">IFERROR(NOW()-F6,"")</f>
        <v>45963.302627314813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45963.302627314813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45963.302627314813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45963.302627314813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45963.302627314813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45963.302627314813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45963.302627314813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45963.302627314813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45963.302627314813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45963.302627314813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45963.302627314813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45963.302627314813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45963.302627314813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45963.302627314813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45963.302627314813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45963.302627314813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45963.302627314813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45963.302627314813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45963.302627314813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45963.302627314813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45963.302627314813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45963.302627314813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45963.302627314813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45963.302627314813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45963.302627314813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45963.302627314813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45963.302627314813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45963.302627314813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45963.302627314813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45963.302627314813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45963.302627314813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45963.302627314813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45963.302627314813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45963.302627314813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45963.302627314813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45963.302627314813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45963.302627314813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45963.302627314813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45963.302627314813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45963.302627314813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45963.302627314813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45963.302627314813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45963.302627314813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45963.302627314813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45963.302627314813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45963.302627314813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45963.302627314813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45963.302627314813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45963.302627314813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45963.302627314813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45963.302627314813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45963.302627314813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45963.302627314813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45963.302627314813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45963.302627314813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45963.302627314813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45963.302627314813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45963.302627314813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45963.302627314813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45963.302627314813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45963.302627314813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45963.302627314813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45963.302627314813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45963.302627314813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45963.302627314813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45963.302627314813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45963.302627314813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45963.302627314813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45963.302627314813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45963.302627314813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45963.302627314813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45963.302627314813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45963.302627314813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45963.302627314813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45963.302627314813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45963.302627314813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45963.302627314813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45963.302627314813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45963.302627314813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45963.302627314813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45963.302627314813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45963.302627314813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45963.302627314813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45963.302627314813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45963.302627314813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45963.302627314813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45963.302627314813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45963.302627314813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45963.302627314813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45963.302627314813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45963.302627314813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45963.302627314813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45963.302627314813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45963.302627314813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45963.302627314813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45963.302627314813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45963.302627314813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45963.302627314813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45963.302627314813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45963.302627314813</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45963.302627314813</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45963.302627314813</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45963.302627314813</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71.470567013886466</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37.113749999996799</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14.64151620370103</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45963.302627314813</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45963.302627314813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45963.302627314813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45963.302627314813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45963.302627314813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45963.302627314813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45963.302627314813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45963.302627314813</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45963.302627314813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45963.302627314813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45963.302627314813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45963.302627314813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45963.302627314813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45963.302627314813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45963.302627314813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45963.302627314813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45963.302627314813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45963.302627314813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45963.302627314813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45963.302627314813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45963.302627314813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45963.302627314813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45963.302627314813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45963.302627314813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45963.302627314813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45963.302627314813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45963.302627314813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45963.302627314813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45963.302627314813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45963.302627314813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45963.302627314813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45963.302627314813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45963.302627314813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45963.302627314813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45963.302627314813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45963.302627314813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45963.302627314813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45963.302627314813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45963.302627314813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45963.302627314813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45963.302627314813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45963.302627314813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45963.302627314813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45963.302627314813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45963.302627314813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45963.302627314813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45963.302627314813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45963.302627314813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45963.302627314813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45963.302627314813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45963.302627314813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45963.302627314813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45963.302627314813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45963.302627314813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45963.302627314813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45963.302627314813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45963.302627314813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45963.302627314813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45963.302627314813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45963.302627314813</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45963.302627314813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45963.302627314813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45963.302627314813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45963.302627314813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45963.302627314813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45963.302627314813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45963.302627314813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45963.302627314813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45963.302627314813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45963.302627314813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45963.302627314813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45963.302627314813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45963.302627314813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45963.302627314813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45963.302627314813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45963.302627314813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45963.302627314813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45963.302627314813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45963.302627314813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45963.302627314813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45963.302627314813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45963.302627314813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45963.302627314813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45963.302627314813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45963.302627314813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45963.302627314813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45963.302627314813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45963.302627314813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45963.302627314813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45963.302627314813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45963.302627314813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45963.302627314813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45963.302627314813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45963.302627314813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45963.302627314813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45963.302627314813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45963.302627314813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45963.302627314813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45963.302627314813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45963.302627314813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45963.302627314813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45963.302627314813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45963.302627314813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45963.302627314813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45963.302627314813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45963.302627314813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45963.302627314813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45963.302627314813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45963.302627314813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45963.302627314813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45963.302627314813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45963.302627314813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45963.302627314813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45963.302627314813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45963.302627314813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45963.302627314813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45963.302627314813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45963.302627314813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45963.302627314813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45963.302627314813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45963.302627314813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45963.302627314813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45963.302627314813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45963.302627314813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45963.302627314813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45963.302627314813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45963.302627314813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45963.302627314813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45963.302627314813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45963.302627314813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45963.302627314813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45963.302627314813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45963.302627314813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45963.302627314813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45963.302627314813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45963.302627314813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45963.302627314813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45963.302627314813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45963.302627314813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45963.302627314813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45963.302627314813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45963.302627314813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45963.302627314813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45963.302627314813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45963.302627314813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45963.302627314813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45963.302627314813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45963.302627314813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45963.302627314813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45963.302627314813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45963.302627314813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45963.302627314813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45963.302627314813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45963.302627314813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45963.302627314813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45963.302627314813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45963.302627314813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45963.302627314813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45963.302627314813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45963.302627314813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45963.302627314813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45963.302627314813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45963.302627314813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45963.302627314813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45963.302627314813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45963.302627314813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45963.302627314813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45963.302627314813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45963.302627314813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45963.302627314813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45963.302627314813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45963.302627314813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45963.302627314813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45963.302627314813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45963.302627314813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45963.302627314813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45963.302627314813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45963.302627314813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45963.302627314813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45963.302627314813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45963.302627314813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45963.302627314813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45963.302627314813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45963.302627314813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45963.302627314813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45963.302627314813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45963.302627314813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45963.302627314813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45963.302627314813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45963.302627314813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45963.302627314813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45963.302627314813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45963.302627314813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45963.302627314813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45963.302627314813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45963.302627314813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45963.302627314813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45963.302627314813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45963.302627314813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45963.302627314813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45963.302627314813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45963.302627314813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45963.302627314813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45963.302627314813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45963.302627314813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45963.302627314813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45963.302627314813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45963.302627314813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45963.302627314813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45963.302627314813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45963.302627314813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45963.302627314813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45963.302627314813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45963.302627314813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45963.302627314813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45963.302627314813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45963.302627314813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45963.302627314813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45963.302627314813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45963.302627314813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45963.302627314813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45963.302627314813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45963.302627314813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45963.302627314813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45963.302627314813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45963.302627314813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45963.302627314813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45963.302627314813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45963.302627314813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45963.302627314813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45963.302627314813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45963.302627314813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45963.302627314813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45963.302627314813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45963.302627314813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45963.302627314813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45963.302627314813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45963.302627314813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45963.302627314813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45963.302627314813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45963.302627314813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45963.302627314813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45963.302627314813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45963.302627314813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45963.302627314813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45963.302627314813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45963.302627314813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45963.302627314813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45963.302627314813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45963.302627314813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45963.302627314813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45963.302627314813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45963.302627314813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45963.302627314813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45963.302627314813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45963.302627314813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45963.302627314813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45963.302627314813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45963.302627314813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45963.302627314813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45963.302627314813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45963.302627314813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45963.302627314813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45963.302627314813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45963.302627314813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45963.302627314813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45963.302627314813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45963.302627314813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45963.302627314813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45963.302627314813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45963.302627314813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45963.302627314813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45963.302627314813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45963.302627314813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45963.302627314813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45963.302627314813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45963.302627314813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45963.302627314813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45963.302627314813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45963.302627314813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45963.302627314813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45963.302627314813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45963.302627314813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45963.302627314813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45963.302627314813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45963.302627314813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45963.302627314813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45963.302627314813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45963.302627314813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45963.302627314813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45963.302627314813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45963.302627314813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45963.302627314813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45963.302627314813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45963.302627314813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45963.302627314813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45963.302627314813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45963.302627314813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45963.302627314813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45963.302627314813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45963.302627314813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45963.302627314813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45963.302627314813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45963.302627314813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45963.302627314813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45963.302627314813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45963.302627314813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45963.302627314813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45963.302627314813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45963.302627314813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45963.302627314813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45963.302627314813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45963.302627314813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45963.302627314813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45963.302627314813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45963.302627314813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45963.302627314813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45963.302627314813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45963.302627314813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45963.302627314813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45963.302627314813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45963.302627314813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45963.302627314813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45963.302627314813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45963.302627314813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45963.302627314813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45963.302627314813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45963.302627314813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45963.302627314813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45963.302627314813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45963.302627314813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45963.302627314813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45963.302627314813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45963.302627314813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45963.302627314813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45963.302627314813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45963.302627314813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45963.302627314813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45963.302627314813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45963.302627314813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45963.302627314813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45963.302627314813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45963.302627314813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45963.302627314813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45963.302627314813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45963.302627314813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45963.302627314813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45963.302627314813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45963.302627314813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45963.302627314813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45963.302627314813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45963.302627314813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45963.302627314813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45963.302627314813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45963.302627314813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45963.302627314813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45963.302627314813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45963.302627314813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45963.302627314813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45963.302627314813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45963.302627314813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45963.302627314813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45963.302627314813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45963.302627314813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45963.302627314813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45963.302627314813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45963.302627314813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45963.302627314813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45963.302627314813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45963.302627314813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45963.302627314813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45963.302627314813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45963.302627314813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45963.302627314813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45963.302627314813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45963.302627314813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45963.302627314813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45963.302627314813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45963.302627314813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45963.302627314813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45963.302627314813</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39123</v>
      </c>
      <c r="B2" s="102" t="str">
        <f>IFERROR(VLOOKUP(D2,DB!A:K,11,0),"")</f>
        <v>R6</v>
      </c>
      <c r="C2" s="104">
        <v>1</v>
      </c>
      <c r="D2" s="102" t="s">
        <v>34850</v>
      </c>
      <c r="E2" s="102" t="s">
        <v>39124</v>
      </c>
      <c r="F2" s="106">
        <v>45963.042118055557</v>
      </c>
      <c r="G2" s="76">
        <f ca="1">IFERROR(NOW()-F2,"-")</f>
        <v>0.26050914351799292</v>
      </c>
      <c r="H2" s="106">
        <v>45963.010358796295</v>
      </c>
      <c r="I2" s="102" t="str">
        <f>IFERROR(VLOOKUP(D2,DB!A:F,6,0),"")</f>
        <v>SCECO</v>
      </c>
      <c r="J2" s="101" t="str">
        <f>IFERROR(VLOOKUP(D2,DB!A:G,7,0),"")</f>
        <v>In progress</v>
      </c>
      <c r="K2" s="107" t="s">
        <v>39125</v>
      </c>
      <c r="L2" s="108" t="str">
        <f>IFERROR(VLOOKUP(D2,DB!A:I,9,0),"")</f>
        <v>Latis</v>
      </c>
    </row>
    <row r="3" spans="1:16383" ht="31.5" customHeight="1">
      <c r="A3" s="103"/>
      <c r="B3" s="102" t="str">
        <f>IFERROR(VLOOKUP(D3,DB!A:K,11,0),"")</f>
        <v/>
      </c>
      <c r="C3" s="104"/>
      <c r="D3" s="102"/>
      <c r="E3" s="105"/>
      <c r="F3" s="106"/>
      <c r="G3" s="76">
        <f ca="1">IFERROR(NOW()-F3,"-")</f>
        <v>45963.302627199075</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45963.302627199075</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45963.302627199075</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45963.302627199075</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45963.302627199075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45963.302627199075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45963.302627199075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45963.302627199075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45963.302627199075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45963.302627199075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45963.302627199075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45963.302627199075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45963.302627199075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45963.302627199075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45963.302627199075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45963.302627199075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45963.302627199075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45963.302627199075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45963.302627199075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45963.302627199075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45963.302627199075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45963.302627199075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45963.302627199075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45963.302627199075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45963.302627199075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45963.302627199075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45963.302627199075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45963.302627199075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45963.302627199075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45963.302627199075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45963.302627199075</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2025-11-02T04:17:11Z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